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xample Program" state="visible" r:id="rId5"/>
  </sheets>
  <calcPr calcId="171027"/>
</workbook>
</file>

<file path=xl/sharedStrings.xml><?xml version="1.0" encoding="utf-8"?>
<sst xmlns="http://schemas.openxmlformats.org/spreadsheetml/2006/main" count="146" uniqueCount="112">
  <si>
    <t>CRUCIBLE</t>
  </si>
  <si>
    <t>Native Coach Template  ·  v1  ·  Pivot Layout</t>
  </si>
  <si>
    <t>Your athletes import this sheet directly into the Crucible app.</t>
  </si>
  <si>
    <t>Zero setup. Zero cost. Instant import.</t>
  </si>
  <si>
    <t>HOW THIS TEMPLATE IS ORGANIZED</t>
  </si>
  <si>
    <t>Days go down. Weeks go across.</t>
  </si>
  <si>
    <t>Each exercise appears once on the left, with its prescription for each week to the right.</t>
  </si>
  <si>
    <t>Column A  -  Day labels.    Column B  -  Exercise names.</t>
  </si>
  <si>
    <t>Each week has 6 columns: Sets · Reps · RPE · Load · Actual RPE · Actual Load</t>
  </si>
  <si>
    <t>The "Block" tab is your working sheet - it starts with 6 weeks and 4 days.</t>
  </si>
  <si>
    <t>Delete any weeks or days you don't need.</t>
  </si>
  <si>
    <t>The "Example Program" tab shows a 4-week self-resetting strength cycle.</t>
  </si>
  <si>
    <t>Enter your 1RM for squat, bench, and deadlift - all loads auto-calculate.</t>
  </si>
  <si>
    <t>Week 1 starts light (recovery), intensity builds to heavy singles in Week 4, then restart.</t>
  </si>
  <si>
    <t>TEMPLATE STRUCTURE</t>
  </si>
  <si>
    <t>Row 1  -  Config row. Template ID, layout type, and weight unit. Don't delete.</t>
  </si>
  <si>
    <t>Row 2  -  Week headers (burgundy). Merged across each week's columns.</t>
  </si>
  <si>
    <t>Row 3  -  Sub-headers: Sets · Reps · RPE · Load · Act. RPE · Act. Load (repeating).</t>
  </si>
  <si>
    <t>■</t>
  </si>
  <si>
    <t>Burgundy  -  Week headers across the top.</t>
  </si>
  <si>
    <t>Warm gray  -  Day separator rows.</t>
  </si>
  <si>
    <t>White  -  Exercise data rows.</t>
  </si>
  <si>
    <t>Dark row at bottom  -  End marker (_end). Always add exercises above this row.</t>
  </si>
  <si>
    <t>THE RULES</t>
  </si>
  <si>
    <t>1</t>
  </si>
  <si>
    <t>Exercise name goes in column B on the first row. Additional sets for the same exercise leave B blank.</t>
  </si>
  <si>
    <t>2</t>
  </si>
  <si>
    <t>Each row is one set prescription. Different load or RPE = different row.</t>
  </si>
  <si>
    <t>3</t>
  </si>
  <si>
    <t>Sets and Reps are required. RPE and Load are optional.</t>
  </si>
  <si>
    <t>4</t>
  </si>
  <si>
    <t>Load can be a number (315), a range (145-150), or a percentage (75%).</t>
  </si>
  <si>
    <t>5</t>
  </si>
  <si>
    <t>Actual RPE and Actual Load are for athletes who log in the sheet. Leave blank if they use Crucible.</t>
  </si>
  <si>
    <t>6</t>
  </si>
  <si>
    <t>Set the weight unit using the dropdown in the config row (labeled UNIT).</t>
  </si>
  <si>
    <t>7</t>
  </si>
  <si>
    <t>Never delete the _end row. Always add new exercises or days above it.</t>
  </si>
  <si>
    <t>8</t>
  </si>
  <si>
    <t>Don't merge cells in exercise data rows. Day header merges are fine.</t>
  </si>
  <si>
    <t>ADDING &amp; REMOVING</t>
  </si>
  <si>
    <t>Adding exercises to a day</t>
  </si>
  <si>
    <t>Insert rows above the next Day header (or above _end for the last day).</t>
  </si>
  <si>
    <t>Type the exercise name in column B. Leave B blank for additional set rows.</t>
  </si>
  <si>
    <t>Fill in Sets, Reps, RPE, Load for each week.</t>
  </si>
  <si>
    <t>Adding a new day</t>
  </si>
  <si>
    <t>Insert rows above _end. Add a Day header row (type "Day 5" or any label).</t>
  </si>
  <si>
    <t>Add exercises below the header.</t>
  </si>
  <si>
    <t>Removing a day</t>
  </si>
  <si>
    <t>Select all rows for that day (header + exercises), right-click, delete rows.</t>
  </si>
  <si>
    <t>Adding a week</t>
  </si>
  <si>
    <t>The Block tab ships with 6 weeks. If you need fewer, just delete a week's 6 columns.</t>
  </si>
  <si>
    <t>Need more? Select the last week's 6 columns (from Week header down to _end), copy, and paste to the right.</t>
  </si>
  <si>
    <t>Rename the Week header and update prescriptions.</t>
  </si>
  <si>
    <t>Removing a week</t>
  </si>
  <si>
    <t>Select the week's 6 columns, right-click, delete columns.</t>
  </si>
  <si>
    <t>HOW YOUR ATHLETE USES THIS</t>
  </si>
  <si>
    <t>Share this sheet with your athlete - Google Sheets link, XLSX export, or CSV.</t>
  </si>
  <si>
    <t>They open Crucible and tap Import.</t>
  </si>
  <si>
    <t>The block loads instantly. No setup, no processing delay.</t>
  </si>
  <si>
    <t>They train. Sets, RPE, and loads are logged in the app.</t>
  </si>
  <si>
    <t>RESOURCES</t>
  </si>
  <si>
    <t>Download Crucible         Coming soon to the App Store</t>
  </si>
  <si>
    <t>Support                           hello@cruciblelabs.app</t>
  </si>
  <si>
    <t>© Crucible Labs LLC</t>
  </si>
  <si>
    <t>YOUR MAXES</t>
  </si>
  <si>
    <t>Enter your 1RM below - all percentage-based loads will auto-calculate</t>
  </si>
  <si>
    <t>Squat 1RM:</t>
  </si>
  <si>
    <t>Bench 1RM:</t>
  </si>
  <si>
    <t>Deadlift 1RM:</t>
  </si>
  <si>
    <t>_crucible</t>
  </si>
  <si>
    <t>v1</t>
  </si>
  <si>
    <t>pivot</t>
  </si>
  <si>
    <t>UNIT:</t>
  </si>
  <si>
    <t>kg</t>
  </si>
  <si>
    <t>SCHEDULE:</t>
  </si>
  <si>
    <t>Mon</t>
  </si>
  <si>
    <t>Tue</t>
  </si>
  <si>
    <t>Thu</t>
  </si>
  <si>
    <t>Fri</t>
  </si>
  <si>
    <t>← Training days (Day 1 = first, Day 2 = second, etc.)</t>
  </si>
  <si>
    <t>WEEK 1</t>
  </si>
  <si>
    <t>WEEK 2</t>
  </si>
  <si>
    <t>WEEK 3</t>
  </si>
  <si>
    <t>WEEK 4</t>
  </si>
  <si>
    <t>Day</t>
  </si>
  <si>
    <t>Exercise</t>
  </si>
  <si>
    <t>Sets</t>
  </si>
  <si>
    <t>Reps</t>
  </si>
  <si>
    <t>RPE</t>
  </si>
  <si>
    <t>Load</t>
  </si>
  <si>
    <t>Act. RPE</t>
  </si>
  <si>
    <t>Act. Load</t>
  </si>
  <si>
    <t>Competition Squat</t>
  </si>
  <si>
    <t>Competition Bench Press</t>
  </si>
  <si>
    <t>Barbell Row</t>
  </si>
  <si>
    <t>Dumbbell Incline Press</t>
  </si>
  <si>
    <t>Face Pull</t>
  </si>
  <si>
    <t>Conventional Deadlift</t>
  </si>
  <si>
    <t>Close Grip Bench Press</t>
  </si>
  <si>
    <t>Leg Press</t>
  </si>
  <si>
    <t>Lat Pulldown</t>
  </si>
  <si>
    <t>Hammer Curl</t>
  </si>
  <si>
    <t>Pause Squat</t>
  </si>
  <si>
    <t>Romanian Deadlift</t>
  </si>
  <si>
    <t>Dumbbell Lateral Raise</t>
  </si>
  <si>
    <t>Paused Deadlift</t>
  </si>
  <si>
    <t>Spoto Press</t>
  </si>
  <si>
    <t>Bulgarian Split Squat</t>
  </si>
  <si>
    <t>Cable Row</t>
  </si>
  <si>
    <t>Tricep Pushdown</t>
  </si>
  <si>
    <t>_end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</si>
</sst>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color theme="1"/>
      <family val="2"/>
      <scheme val="minor"/>
      <sz val="11"/>
      <name val="Calibri"/>
    </font>
    <font>
      <color theme="1"/>
      <sz val="11"/>
      <name val="Calibri"/>
    </font>
    <font>
      <b/>
      <color rgb="FFFFC72E"/>
      <sz val="32"/>
      <name val="Arial"/>
    </font>
    <font/>
    <font>
      <color rgb="FF8C8C8C"/>
      <sz val="14"/>
      <name val="Arial"/>
    </font>
    <font>
      <color rgb="FFCCCCCC"/>
      <sz val="11"/>
      <name val="Arial"/>
    </font>
    <font>
      <color rgb="FFFFC72E"/>
      <sz val="11"/>
      <name val="Arial"/>
    </font>
    <font>
      <b/>
      <color rgb="FFFFC72E"/>
      <sz val="12"/>
      <name val="Arial"/>
    </font>
    <font>
      <b/>
      <color rgb="FFF2F2F2"/>
      <sz val="11"/>
      <name val="Arial"/>
    </font>
    <font>
      <color rgb="FFB8354D"/>
      <sz val="14"/>
      <name val="Arial"/>
    </font>
    <font>
      <color rgb="FFE8DFD0"/>
      <sz val="14"/>
      <name val="Arial"/>
    </font>
    <font>
      <color rgb="FFCCCCCC"/>
      <sz val="14"/>
      <name val="Arial"/>
    </font>
    <font>
      <color rgb="FF595959"/>
      <sz val="14"/>
      <name val="Arial"/>
    </font>
    <font>
      <b/>
      <color rgb="FFFFFFFF"/>
      <sz val="12"/>
      <name val="Arial"/>
    </font>
    <font>
      <u/>
      <color rgb="FFFFC72E"/>
      <sz val="11"/>
      <name val="Arial"/>
    </font>
    <font>
      <color rgb="FF8C8C8C"/>
      <sz val="10"/>
      <name val="Arial"/>
    </font>
    <font>
      <b/>
      <color rgb="FF991E38"/>
      <sz val="13"/>
      <name val="Arial"/>
    </font>
    <font>
      <i/>
      <color rgb="FF999999"/>
      <sz val="10"/>
      <name val="Arial"/>
    </font>
    <font>
      <b/>
      <color rgb="FF1A1A1A"/>
      <sz val="12"/>
      <name val="Arial"/>
    </font>
    <font>
      <b/>
      <color rgb="FF991E38"/>
      <sz val="16"/>
      <name val="Arial"/>
    </font>
    <font>
      <b/>
      <color theme="1"/>
      <sz val="16"/>
      <name val="Arial"/>
    </font>
    <font>
      <color rgb="FF595959"/>
      <sz val="8"/>
      <name val="Arial"/>
    </font>
    <font>
      <b/>
      <color rgb="FF8C8C8C"/>
      <sz val="9"/>
      <name val="Arial"/>
    </font>
    <font>
      <b/>
      <color rgb="FFFFC72E"/>
      <sz val="11"/>
      <name val="Arial"/>
    </font>
    <font>
      <b/>
      <color rgb="FFFFC72E"/>
      <name val="Arial"/>
    </font>
    <font>
      <i/>
      <color rgb="FF595959"/>
      <sz val="9"/>
      <name val="Arial"/>
    </font>
    <font>
      <b/>
      <color rgb="FFFFC72E"/>
      <sz val="10"/>
      <name val="Arial"/>
    </font>
    <font>
      <b/>
      <color rgb="FFFFC72E"/>
      <sz val="9"/>
      <name val="Arial"/>
    </font>
    <font>
      <b/>
      <color rgb="FF2D5A2D"/>
      <sz val="9"/>
      <name val="Arial"/>
    </font>
    <font>
      <b/>
      <color rgb="FF1A1A1A"/>
      <sz val="10"/>
      <name val="Arial"/>
    </font>
    <font>
      <color rgb="FF1A1A1A"/>
      <sz val="10"/>
      <name val="Arial"/>
    </font>
    <font>
      <color rgb="FF999999"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111111"/>
        <bgColor rgb="FF111111"/>
      </patternFill>
    </fill>
    <fill>
      <patternFill patternType="solid">
        <fgColor rgb="FF1C1C1C"/>
        <bgColor rgb="FF1C1C1C"/>
      </patternFill>
    </fill>
    <fill>
      <patternFill patternType="solid">
        <fgColor rgb="FF991E38"/>
        <bgColor rgb="FF991E38"/>
      </patternFill>
    </fill>
    <fill>
      <patternFill patternType="solid">
        <fgColor rgb="FF1F1A0F"/>
        <bgColor rgb="FF1F1A0F"/>
      </patternFill>
    </fill>
    <fill>
      <patternFill patternType="solid">
        <fgColor rgb="FFFFF8E7"/>
        <bgColor rgb="FFFFF8E7"/>
      </patternFill>
    </fill>
    <fill>
      <patternFill patternType="solid">
        <fgColor rgb="FF2A2210"/>
        <bgColor rgb="FF2A2210"/>
      </patternFill>
    </fill>
    <fill>
      <patternFill patternType="solid">
        <fgColor rgb="FFF5F2EE"/>
        <bgColor rgb="FFF5F2EE"/>
      </patternFill>
    </fill>
    <fill>
      <patternFill patternType="solid">
        <fgColor rgb="FFFAFAFA"/>
        <bgColor rgb="FFFAFAFA"/>
      </patternFill>
    </fill>
  </fills>
  <borders count="8">
    <border>
      <left/>
      <right/>
      <top/>
      <bottom/>
      <diagonal/>
    </border>
    <border>
      <left style="thin">
        <color rgb="FFD4A520"/>
      </left>
      <right style="thin">
        <color rgb="FFD4A520"/>
      </right>
      <top style="thin">
        <color rgb="FFD4A520"/>
      </top>
      <bottom style="thin">
        <color rgb="FFD4A520"/>
      </bottom>
      <diagonal/>
    </border>
    <border>
      <left style="hair">
        <color rgb="FF292929"/>
      </left>
      <right style="hair">
        <color rgb="FF292929"/>
      </right>
      <top style="hair">
        <color rgb="FF292929"/>
      </top>
      <bottom style="hair">
        <color rgb="FF292929"/>
      </bottom>
      <diagonal/>
    </border>
    <border>
      <left/>
      <right/>
      <top/>
      <bottom style="thin">
        <color rgb="FF292929"/>
      </bottom>
      <diagonal/>
    </border>
    <border>
      <left style="medium">
        <color rgb="FFCCCCCC"/>
      </left>
      <right/>
      <top/>
      <bottom style="thin">
        <color rgb="FF292929"/>
      </bottom>
      <diagonal/>
    </border>
    <border>
      <left/>
      <right/>
      <top style="thin">
        <color rgb="FFE8DFD0"/>
      </top>
      <bottom style="thin">
        <color rgb="FFE8DFD0"/>
      </bottom>
      <diagonal/>
    </border>
    <border>
      <left/>
      <right/>
      <top/>
      <bottom style="hair">
        <color rgb="FFE8E8E8"/>
      </bottom>
      <diagonal/>
    </border>
    <border>
      <left style="medium">
        <color rgb="FFCCCCCC"/>
      </left>
      <right/>
      <top/>
      <bottom style="hair">
        <color rgb="FFE8E8E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3" borderId="0" xfId="0" applyFont="1" applyFill="1"/>
    <xf numFmtId="0" fontId="7" fillId="3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4" borderId="0" xfId="0" applyFont="1" applyFill="1"/>
    <xf numFmtId="0" fontId="13" fillId="4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1" fillId="5" borderId="0" xfId="0" applyFont="1" applyFill="1"/>
    <xf numFmtId="0" fontId="7" fillId="5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6" borderId="0" xfId="0" applyFont="1" applyFill="1" applyAlignment="1">
      <alignment horizontal="center" vertical="center" readingOrder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 applyAlignment="1">
      <alignment horizontal="right" vertical="center"/>
    </xf>
    <xf numFmtId="0" fontId="23" fillId="7" borderId="1" xfId="0" applyFont="1" applyFill="1" applyBorder="1" applyAlignment="1">
      <alignment horizontal="center" vertical="center" readingOrder="1"/>
    </xf>
    <xf numFmtId="0" fontId="22" fillId="2" borderId="0" xfId="0" applyFont="1" applyFill="1" applyAlignment="1">
      <alignment horizontal="right"/>
    </xf>
    <xf numFmtId="0" fontId="24" fillId="7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Alignment="1">
      <alignment vertical="bottom"/>
    </xf>
    <xf numFmtId="0" fontId="25" fillId="2" borderId="0" xfId="0" applyFont="1" applyFill="1"/>
    <xf numFmtId="0" fontId="13" fillId="4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left" vertical="center"/>
    </xf>
    <xf numFmtId="0" fontId="3" fillId="0" borderId="5" xfId="0" applyFont="1" applyBorder="1"/>
    <xf numFmtId="0" fontId="1" fillId="0" borderId="6" xfId="0" applyFont="1" applyBorder="1"/>
    <xf numFmtId="0" fontId="29" fillId="0" borderId="6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readingOrder="1"/>
    </xf>
    <xf numFmtId="0" fontId="1" fillId="9" borderId="6" xfId="0" applyFont="1" applyFill="1" applyBorder="1"/>
    <xf numFmtId="0" fontId="30" fillId="9" borderId="7" xfId="0" applyFont="1" applyFill="1" applyBorder="1" applyAlignment="1">
      <alignment horizontal="center" vertical="center"/>
    </xf>
    <xf numFmtId="0" fontId="30" fillId="9" borderId="6" xfId="0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/>
    </xf>
    <xf numFmtId="1" fontId="30" fillId="9" borderId="6" xfId="0" applyNumberFormat="1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72E"/>
  </sheetPr>
  <dimension ref="A1:G1000"/>
  <sheetViews>
    <sheetView workbookViewId="0" zoomScale="100" zoomScaleNormal="100"/>
  </sheetViews>
  <sheetFormatPr defaultRowHeight="15" outlineLevelRow="0" outlineLevelCol="0" x14ac:dyDescent="0" defaultColWidth="14.43"/>
  <cols>
    <col min="1" max="1" width="4" customWidth="1"/>
    <col min="2" max="2" width="5" customWidth="1"/>
    <col min="3" max="4" width="30" customWidth="1"/>
    <col min="5" max="5" width="20" customWidth="1"/>
    <col min="6" max="6" width="10" customWidth="1"/>
    <col min="7" max="7" width="4" customWidth="1"/>
    <col min="8" max="26" width="8.71" customWidth="1"/>
  </cols>
  <sheetData>
    <row r="1" ht="30" customHeight="1" spans="1:7" x14ac:dyDescent="0.25">
      <c r="A1" s="1"/>
      <c r="B1" s="1"/>
      <c r="C1" s="1"/>
      <c r="D1" s="1"/>
      <c r="E1" s="1"/>
      <c r="F1" s="1"/>
      <c r="G1" s="1"/>
    </row>
    <row r="2" ht="49.5" customHeight="1" spans="1:7" x14ac:dyDescent="0.25">
      <c r="A2" s="1"/>
      <c r="B2" s="2" t="s">
        <v>0</v>
      </c>
      <c r="C2" s="3"/>
      <c r="D2" s="3"/>
      <c r="E2" s="3"/>
      <c r="F2" s="3"/>
      <c r="G2" s="1"/>
    </row>
    <row r="3" ht="27.75" customHeight="1" spans="1:7" x14ac:dyDescent="0.25">
      <c r="A3" s="1"/>
      <c r="B3" s="4" t="s">
        <v>1</v>
      </c>
      <c r="C3" s="3"/>
      <c r="D3" s="3"/>
      <c r="E3" s="3"/>
      <c r="F3" s="3"/>
      <c r="G3" s="1"/>
    </row>
    <row r="4" ht="19.5" customHeight="1" spans="1:7" x14ac:dyDescent="0.25">
      <c r="A4" s="1"/>
      <c r="B4" s="1"/>
      <c r="C4" s="1"/>
      <c r="D4" s="1"/>
      <c r="E4" s="1"/>
      <c r="F4" s="1"/>
      <c r="G4" s="1"/>
    </row>
    <row r="5" ht="21.75" customHeight="1" spans="1:7" x14ac:dyDescent="0.25">
      <c r="A5" s="1"/>
      <c r="B5" s="5" t="s">
        <v>2</v>
      </c>
      <c r="C5" s="3"/>
      <c r="D5" s="3"/>
      <c r="E5" s="3"/>
      <c r="F5" s="3"/>
      <c r="G5" s="1"/>
    </row>
    <row r="6" ht="21.75" customHeight="1" spans="1:7" x14ac:dyDescent="0.25">
      <c r="A6" s="1"/>
      <c r="B6" s="6" t="s">
        <v>3</v>
      </c>
      <c r="C6" s="3"/>
      <c r="D6" s="3"/>
      <c r="E6" s="3"/>
      <c r="F6" s="3"/>
      <c r="G6" s="1"/>
    </row>
    <row r="7" ht="30" customHeight="1" spans="1:7" x14ac:dyDescent="0.25">
      <c r="A7" s="1"/>
      <c r="B7" s="1"/>
      <c r="C7" s="1"/>
      <c r="D7" s="1"/>
      <c r="E7" s="1"/>
      <c r="F7" s="1"/>
      <c r="G7" s="1"/>
    </row>
    <row r="8" ht="36" customHeight="1" spans="1:7" x14ac:dyDescent="0.25">
      <c r="A8" s="7"/>
      <c r="B8" s="8" t="s">
        <v>4</v>
      </c>
      <c r="C8" s="3"/>
      <c r="D8" s="3"/>
      <c r="E8" s="3"/>
      <c r="F8" s="3"/>
      <c r="G8" s="7"/>
    </row>
    <row r="9" ht="9.75" customHeight="1" spans="1:7" x14ac:dyDescent="0.25">
      <c r="A9" s="1"/>
      <c r="B9" s="1"/>
      <c r="C9" s="1"/>
      <c r="D9" s="1"/>
      <c r="E9" s="1"/>
      <c r="F9" s="1"/>
      <c r="G9" s="1"/>
    </row>
    <row r="10" ht="24" customHeight="1" spans="1:7" x14ac:dyDescent="0.25">
      <c r="A10" s="1"/>
      <c r="B10" s="9" t="s">
        <v>5</v>
      </c>
      <c r="C10" s="3"/>
      <c r="D10" s="3"/>
      <c r="E10" s="3"/>
      <c r="F10" s="3"/>
      <c r="G10" s="1"/>
    </row>
    <row r="11" ht="24" customHeight="1" spans="1:7" x14ac:dyDescent="0.25">
      <c r="A11" s="1"/>
      <c r="B11" s="5" t="s">
        <v>6</v>
      </c>
      <c r="C11" s="3"/>
      <c r="D11" s="3"/>
      <c r="E11" s="3"/>
      <c r="F11" s="3"/>
      <c r="G11" s="1"/>
    </row>
    <row r="12" ht="7.5" customHeight="1" spans="1:7" x14ac:dyDescent="0.25">
      <c r="A12" s="1"/>
      <c r="B12" s="1"/>
      <c r="C12" s="1"/>
      <c r="D12" s="1"/>
      <c r="E12" s="1"/>
      <c r="F12" s="1"/>
      <c r="G12" s="1"/>
    </row>
    <row r="13" ht="21.75" customHeight="1" spans="1:7" x14ac:dyDescent="0.25">
      <c r="A13" s="1"/>
      <c r="B13" s="5" t="s">
        <v>7</v>
      </c>
      <c r="C13" s="3"/>
      <c r="D13" s="3"/>
      <c r="E13" s="3"/>
      <c r="F13" s="3"/>
      <c r="G13" s="1"/>
    </row>
    <row r="14" ht="21.75" customHeight="1" spans="1:7" x14ac:dyDescent="0.25">
      <c r="A14" s="1"/>
      <c r="B14" s="5" t="s">
        <v>8</v>
      </c>
      <c r="C14" s="3"/>
      <c r="D14" s="3"/>
      <c r="E14" s="3"/>
      <c r="F14" s="3"/>
      <c r="G14" s="1"/>
    </row>
    <row r="15" ht="7.5" customHeight="1" spans="1:7" x14ac:dyDescent="0.25">
      <c r="A15" s="1"/>
      <c r="B15" s="1"/>
      <c r="C15" s="1"/>
      <c r="D15" s="1"/>
      <c r="E15" s="1"/>
      <c r="F15" s="1"/>
      <c r="G15" s="1"/>
    </row>
    <row r="16" ht="21.75" customHeight="1" spans="1:7" x14ac:dyDescent="0.25">
      <c r="A16" s="1"/>
      <c r="B16" s="6" t="s">
        <v>9</v>
      </c>
      <c r="C16" s="3"/>
      <c r="D16" s="3"/>
      <c r="E16" s="3"/>
      <c r="F16" s="3"/>
      <c r="G16" s="1"/>
    </row>
    <row r="17" ht="21.75" customHeight="1" spans="1:7" x14ac:dyDescent="0.25">
      <c r="A17" s="1"/>
      <c r="B17" s="5" t="s">
        <v>10</v>
      </c>
      <c r="C17" s="3"/>
      <c r="D17" s="3"/>
      <c r="E17" s="3"/>
      <c r="F17" s="3"/>
      <c r="G17" s="1"/>
    </row>
    <row r="18" ht="7.5" customHeight="1" spans="1:7" x14ac:dyDescent="0.25">
      <c r="A18" s="1"/>
      <c r="B18" s="1"/>
      <c r="C18" s="1"/>
      <c r="D18" s="1"/>
      <c r="E18" s="1"/>
      <c r="F18" s="1"/>
      <c r="G18" s="1"/>
    </row>
    <row r="19" ht="21.75" customHeight="1" spans="1:7" x14ac:dyDescent="0.25">
      <c r="A19" s="1"/>
      <c r="B19" s="5" t="s">
        <v>11</v>
      </c>
      <c r="C19" s="3"/>
      <c r="D19" s="3"/>
      <c r="E19" s="3"/>
      <c r="F19" s="3"/>
      <c r="G19" s="1"/>
    </row>
    <row r="20" ht="21.75" customHeight="1" spans="1:7" x14ac:dyDescent="0.25">
      <c r="A20" s="1"/>
      <c r="B20" s="5" t="s">
        <v>12</v>
      </c>
      <c r="C20" s="3"/>
      <c r="D20" s="3"/>
      <c r="E20" s="3"/>
      <c r="F20" s="3"/>
      <c r="G20" s="1"/>
    </row>
    <row r="21" ht="21.75" customHeight="1" spans="1:7" x14ac:dyDescent="0.25">
      <c r="A21" s="1"/>
      <c r="B21" s="5" t="s">
        <v>13</v>
      </c>
      <c r="C21" s="3"/>
      <c r="D21" s="3"/>
      <c r="E21" s="3"/>
      <c r="F21" s="3"/>
      <c r="G21" s="1"/>
    </row>
    <row r="22" ht="30" customHeight="1" spans="1:7" x14ac:dyDescent="0.25">
      <c r="A22" s="1"/>
      <c r="B22" s="1"/>
      <c r="C22" s="1"/>
      <c r="D22" s="1"/>
      <c r="E22" s="1"/>
      <c r="F22" s="1"/>
      <c r="G22" s="1"/>
    </row>
    <row r="23" ht="36" customHeight="1" spans="1:7" x14ac:dyDescent="0.25">
      <c r="A23" s="7"/>
      <c r="B23" s="8" t="s">
        <v>14</v>
      </c>
      <c r="C23" s="3"/>
      <c r="D23" s="3"/>
      <c r="E23" s="3"/>
      <c r="F23" s="3"/>
      <c r="G23" s="7"/>
    </row>
    <row r="24" ht="9.75" customHeight="1" spans="1:7" x14ac:dyDescent="0.25">
      <c r="A24" s="1"/>
      <c r="B24" s="1"/>
      <c r="C24" s="1"/>
      <c r="D24" s="1"/>
      <c r="E24" s="1"/>
      <c r="F24" s="1"/>
      <c r="G24" s="1"/>
    </row>
    <row r="25" ht="24" customHeight="1" spans="1:7" x14ac:dyDescent="0.25">
      <c r="A25" s="1"/>
      <c r="B25" s="5" t="s">
        <v>15</v>
      </c>
      <c r="C25" s="3"/>
      <c r="D25" s="3"/>
      <c r="E25" s="3"/>
      <c r="F25" s="3"/>
      <c r="G25" s="1"/>
    </row>
    <row r="26" ht="24" customHeight="1" spans="1:7" x14ac:dyDescent="0.25">
      <c r="A26" s="1"/>
      <c r="B26" s="5" t="s">
        <v>16</v>
      </c>
      <c r="C26" s="3"/>
      <c r="D26" s="3"/>
      <c r="E26" s="3"/>
      <c r="F26" s="3"/>
      <c r="G26" s="1"/>
    </row>
    <row r="27" ht="24" customHeight="1" spans="1:7" x14ac:dyDescent="0.25">
      <c r="A27" s="1"/>
      <c r="B27" s="5" t="s">
        <v>17</v>
      </c>
      <c r="C27" s="3"/>
      <c r="D27" s="3"/>
      <c r="E27" s="3"/>
      <c r="F27" s="3"/>
      <c r="G27" s="1"/>
    </row>
    <row r="28" ht="9.75" customHeight="1" spans="1:7" x14ac:dyDescent="0.25">
      <c r="A28" s="1"/>
      <c r="B28" s="1"/>
      <c r="C28" s="1"/>
      <c r="D28" s="1"/>
      <c r="E28" s="1"/>
      <c r="F28" s="1"/>
      <c r="G28" s="1"/>
    </row>
    <row r="29" ht="24" customHeight="1" spans="1:7" x14ac:dyDescent="0.25">
      <c r="A29" s="1"/>
      <c r="B29" s="10" t="s">
        <v>18</v>
      </c>
      <c r="C29" s="11" t="s">
        <v>19</v>
      </c>
      <c r="D29" s="3"/>
      <c r="E29" s="3"/>
      <c r="F29" s="3"/>
      <c r="G29" s="1"/>
    </row>
    <row r="30" ht="24" customHeight="1" spans="1:7" x14ac:dyDescent="0.25">
      <c r="A30" s="1"/>
      <c r="B30" s="12" t="s">
        <v>18</v>
      </c>
      <c r="C30" s="11" t="s">
        <v>20</v>
      </c>
      <c r="D30" s="3"/>
      <c r="E30" s="3"/>
      <c r="F30" s="3"/>
      <c r="G30" s="1"/>
    </row>
    <row r="31" ht="24" customHeight="1" spans="1:7" x14ac:dyDescent="0.25">
      <c r="A31" s="1"/>
      <c r="B31" s="13" t="s">
        <v>18</v>
      </c>
      <c r="C31" s="11" t="s">
        <v>21</v>
      </c>
      <c r="D31" s="3"/>
      <c r="E31" s="3"/>
      <c r="F31" s="3"/>
      <c r="G31" s="1"/>
    </row>
    <row r="32" ht="24" customHeight="1" spans="1:7" x14ac:dyDescent="0.25">
      <c r="A32" s="1"/>
      <c r="B32" s="14" t="s">
        <v>18</v>
      </c>
      <c r="C32" s="11" t="s">
        <v>22</v>
      </c>
      <c r="D32" s="3"/>
      <c r="E32" s="3"/>
      <c r="F32" s="3"/>
      <c r="G32" s="1"/>
    </row>
    <row r="33" ht="30" customHeight="1" spans="1:7" x14ac:dyDescent="0.25">
      <c r="A33" s="1"/>
      <c r="B33" s="1"/>
      <c r="C33" s="1"/>
      <c r="D33" s="1"/>
      <c r="E33" s="1"/>
      <c r="F33" s="1"/>
      <c r="G33" s="1"/>
    </row>
    <row r="34" ht="36" customHeight="1" spans="1:7" x14ac:dyDescent="0.25">
      <c r="A34" s="15"/>
      <c r="B34" s="16" t="s">
        <v>23</v>
      </c>
      <c r="C34" s="3"/>
      <c r="D34" s="3"/>
      <c r="E34" s="3"/>
      <c r="F34" s="3"/>
      <c r="G34" s="15"/>
    </row>
    <row r="35" ht="9.75" customHeight="1" spans="1:7" x14ac:dyDescent="0.25">
      <c r="A35" s="1"/>
      <c r="B35" s="1"/>
      <c r="C35" s="1"/>
      <c r="D35" s="1"/>
      <c r="E35" s="1"/>
      <c r="F35" s="1"/>
      <c r="G35" s="1"/>
    </row>
    <row r="36" ht="43.5" customHeight="1" spans="1:7" x14ac:dyDescent="0.25">
      <c r="A36" s="1"/>
      <c r="B36" s="17" t="s">
        <v>24</v>
      </c>
      <c r="C36" s="18" t="s">
        <v>25</v>
      </c>
      <c r="D36" s="3"/>
      <c r="E36" s="3"/>
      <c r="F36" s="3"/>
      <c r="G36" s="1"/>
    </row>
    <row r="37" ht="6" customHeight="1" spans="1:7" x14ac:dyDescent="0.25">
      <c r="A37" s="1"/>
      <c r="B37" s="1"/>
      <c r="C37" s="1"/>
      <c r="D37" s="1"/>
      <c r="E37" s="1"/>
      <c r="F37" s="1"/>
      <c r="G37" s="1"/>
    </row>
    <row r="38" ht="43.5" customHeight="1" spans="1:7" x14ac:dyDescent="0.25">
      <c r="A38" s="1"/>
      <c r="B38" s="17" t="s">
        <v>26</v>
      </c>
      <c r="C38" s="18" t="s">
        <v>27</v>
      </c>
      <c r="D38" s="3"/>
      <c r="E38" s="3"/>
      <c r="F38" s="3"/>
      <c r="G38" s="1"/>
    </row>
    <row r="39" ht="6" customHeight="1" spans="1:7" x14ac:dyDescent="0.25">
      <c r="A39" s="1"/>
      <c r="B39" s="1"/>
      <c r="C39" s="1"/>
      <c r="D39" s="1"/>
      <c r="E39" s="1"/>
      <c r="F39" s="1"/>
      <c r="G39" s="1"/>
    </row>
    <row r="40" ht="24" customHeight="1" spans="1:7" x14ac:dyDescent="0.25">
      <c r="A40" s="1"/>
      <c r="B40" s="17" t="s">
        <v>28</v>
      </c>
      <c r="C40" s="18" t="s">
        <v>29</v>
      </c>
      <c r="D40" s="3"/>
      <c r="E40" s="3"/>
      <c r="F40" s="3"/>
      <c r="G40" s="1"/>
    </row>
    <row r="41" ht="6" customHeight="1" spans="1:7" x14ac:dyDescent="0.25">
      <c r="A41" s="1"/>
      <c r="B41" s="1"/>
      <c r="C41" s="1"/>
      <c r="D41" s="1"/>
      <c r="E41" s="1"/>
      <c r="F41" s="1"/>
      <c r="G41" s="1"/>
    </row>
    <row r="42" ht="24" customHeight="1" spans="1:7" x14ac:dyDescent="0.25">
      <c r="A42" s="1"/>
      <c r="B42" s="17" t="s">
        <v>30</v>
      </c>
      <c r="C42" s="18" t="s">
        <v>31</v>
      </c>
      <c r="D42" s="3"/>
      <c r="E42" s="3"/>
      <c r="F42" s="3"/>
      <c r="G42" s="1"/>
    </row>
    <row r="43" ht="6" customHeight="1" spans="1:7" x14ac:dyDescent="0.25">
      <c r="A43" s="1"/>
      <c r="B43" s="1"/>
      <c r="C43" s="1"/>
      <c r="D43" s="1"/>
      <c r="E43" s="1"/>
      <c r="F43" s="1"/>
      <c r="G43" s="1"/>
    </row>
    <row r="44" ht="43.5" customHeight="1" spans="1:7" x14ac:dyDescent="0.25">
      <c r="A44" s="1"/>
      <c r="B44" s="17" t="s">
        <v>32</v>
      </c>
      <c r="C44" s="18" t="s">
        <v>33</v>
      </c>
      <c r="D44" s="3"/>
      <c r="E44" s="3"/>
      <c r="F44" s="3"/>
      <c r="G44" s="1"/>
    </row>
    <row r="45" ht="6" customHeight="1" spans="1:7" x14ac:dyDescent="0.25">
      <c r="A45" s="1"/>
      <c r="B45" s="1"/>
      <c r="C45" s="1"/>
      <c r="D45" s="1"/>
      <c r="E45" s="1"/>
      <c r="F45" s="1"/>
      <c r="G45" s="1"/>
    </row>
    <row r="46" ht="43.5" customHeight="1" spans="1:7" x14ac:dyDescent="0.25">
      <c r="A46" s="1"/>
      <c r="B46" s="17" t="s">
        <v>34</v>
      </c>
      <c r="C46" s="18" t="s">
        <v>35</v>
      </c>
      <c r="D46" s="3"/>
      <c r="E46" s="3"/>
      <c r="F46" s="3"/>
      <c r="G46" s="1"/>
    </row>
    <row r="47" ht="6" customHeight="1" spans="1:7" x14ac:dyDescent="0.25">
      <c r="A47" s="1"/>
      <c r="B47" s="1"/>
      <c r="C47" s="1"/>
      <c r="D47" s="1"/>
      <c r="E47" s="1"/>
      <c r="F47" s="1"/>
      <c r="G47" s="1"/>
    </row>
    <row r="48" ht="24" customHeight="1" spans="1:7" x14ac:dyDescent="0.25">
      <c r="A48" s="1"/>
      <c r="B48" s="17" t="s">
        <v>36</v>
      </c>
      <c r="C48" s="18" t="s">
        <v>37</v>
      </c>
      <c r="D48" s="3"/>
      <c r="E48" s="3"/>
      <c r="F48" s="3"/>
      <c r="G48" s="1"/>
    </row>
    <row r="49" ht="6" customHeight="1" spans="1:7" x14ac:dyDescent="0.25">
      <c r="A49" s="1"/>
      <c r="B49" s="1"/>
      <c r="C49" s="1"/>
      <c r="D49" s="1"/>
      <c r="E49" s="1"/>
      <c r="F49" s="1"/>
      <c r="G49" s="1"/>
    </row>
    <row r="50" ht="24" customHeight="1" spans="1:7" x14ac:dyDescent="0.25">
      <c r="A50" s="1"/>
      <c r="B50" s="17" t="s">
        <v>38</v>
      </c>
      <c r="C50" s="18" t="s">
        <v>39</v>
      </c>
      <c r="D50" s="3"/>
      <c r="E50" s="3"/>
      <c r="F50" s="3"/>
      <c r="G50" s="1"/>
    </row>
    <row r="51" ht="30" customHeight="1" spans="1:7" x14ac:dyDescent="0.25">
      <c r="A51" s="1"/>
      <c r="B51" s="1"/>
      <c r="C51" s="1"/>
      <c r="D51" s="1"/>
      <c r="E51" s="1"/>
      <c r="F51" s="1"/>
      <c r="G51" s="1"/>
    </row>
    <row r="52" ht="36" customHeight="1" spans="1:7" x14ac:dyDescent="0.25">
      <c r="A52" s="7"/>
      <c r="B52" s="8" t="s">
        <v>40</v>
      </c>
      <c r="C52" s="3"/>
      <c r="D52" s="3"/>
      <c r="E52" s="3"/>
      <c r="F52" s="3"/>
      <c r="G52" s="7"/>
    </row>
    <row r="53" ht="9.75" customHeight="1" spans="1:7" x14ac:dyDescent="0.25">
      <c r="A53" s="1"/>
      <c r="B53" s="1"/>
      <c r="C53" s="1"/>
      <c r="D53" s="1"/>
      <c r="E53" s="1"/>
      <c r="F53" s="1"/>
      <c r="G53" s="1"/>
    </row>
    <row r="54" ht="25.5" customHeight="1" spans="1:7" x14ac:dyDescent="0.25">
      <c r="A54" s="1"/>
      <c r="B54" s="9" t="s">
        <v>41</v>
      </c>
      <c r="C54" s="3"/>
      <c r="D54" s="3"/>
      <c r="E54" s="3"/>
      <c r="F54" s="3"/>
      <c r="G54" s="1"/>
    </row>
    <row r="55" ht="6" customHeight="1" spans="1:7" x14ac:dyDescent="0.25">
      <c r="A55" s="1"/>
      <c r="B55" s="1"/>
      <c r="C55" s="1"/>
      <c r="D55" s="1"/>
      <c r="E55" s="1"/>
      <c r="F55" s="1"/>
      <c r="G55" s="1"/>
    </row>
    <row r="56" ht="43.5" customHeight="1" spans="1:7" x14ac:dyDescent="0.25">
      <c r="A56" s="1"/>
      <c r="B56" s="17" t="s">
        <v>24</v>
      </c>
      <c r="C56" s="18" t="s">
        <v>42</v>
      </c>
      <c r="D56" s="3"/>
      <c r="E56" s="3"/>
      <c r="F56" s="3"/>
      <c r="G56" s="1"/>
    </row>
    <row r="57" ht="3.75" customHeight="1" spans="1:7" x14ac:dyDescent="0.25">
      <c r="A57" s="1"/>
      <c r="B57" s="1"/>
      <c r="C57" s="1"/>
      <c r="D57" s="1"/>
      <c r="E57" s="1"/>
      <c r="F57" s="1"/>
      <c r="G57" s="1"/>
    </row>
    <row r="58" ht="43.5" customHeight="1" spans="1:7" x14ac:dyDescent="0.25">
      <c r="A58" s="1"/>
      <c r="B58" s="17" t="s">
        <v>26</v>
      </c>
      <c r="C58" s="18" t="s">
        <v>43</v>
      </c>
      <c r="D58" s="3"/>
      <c r="E58" s="3"/>
      <c r="F58" s="3"/>
      <c r="G58" s="1"/>
    </row>
    <row r="59" ht="3.75" customHeight="1" spans="1:7" x14ac:dyDescent="0.25">
      <c r="A59" s="1"/>
      <c r="B59" s="1"/>
      <c r="C59" s="1"/>
      <c r="D59" s="1"/>
      <c r="E59" s="1"/>
      <c r="F59" s="1"/>
      <c r="G59" s="1"/>
    </row>
    <row r="60" ht="24" customHeight="1" spans="1:7" x14ac:dyDescent="0.25">
      <c r="A60" s="1"/>
      <c r="B60" s="17" t="s">
        <v>28</v>
      </c>
      <c r="C60" s="18" t="s">
        <v>44</v>
      </c>
      <c r="D60" s="3"/>
      <c r="E60" s="3"/>
      <c r="F60" s="3"/>
      <c r="G60" s="1"/>
    </row>
    <row r="61" ht="15.75" customHeight="1" spans="1:7" x14ac:dyDescent="0.25">
      <c r="A61" s="1"/>
      <c r="B61" s="1"/>
      <c r="C61" s="1"/>
      <c r="D61" s="1"/>
      <c r="E61" s="1"/>
      <c r="F61" s="1"/>
      <c r="G61" s="1"/>
    </row>
    <row r="62" ht="25.5" customHeight="1" spans="1:7" x14ac:dyDescent="0.25">
      <c r="A62" s="1"/>
      <c r="B62" s="9" t="s">
        <v>45</v>
      </c>
      <c r="C62" s="3"/>
      <c r="D62" s="3"/>
      <c r="E62" s="3"/>
      <c r="F62" s="3"/>
      <c r="G62" s="1"/>
    </row>
    <row r="63" ht="6" customHeight="1" spans="1:7" x14ac:dyDescent="0.25">
      <c r="A63" s="1"/>
      <c r="B63" s="1"/>
      <c r="C63" s="1"/>
      <c r="D63" s="1"/>
      <c r="E63" s="1"/>
      <c r="F63" s="1"/>
      <c r="G63" s="1"/>
    </row>
    <row r="64" ht="43.5" customHeight="1" spans="1:7" x14ac:dyDescent="0.25">
      <c r="A64" s="1"/>
      <c r="B64" s="17" t="s">
        <v>24</v>
      </c>
      <c r="C64" s="18" t="s">
        <v>46</v>
      </c>
      <c r="D64" s="3"/>
      <c r="E64" s="3"/>
      <c r="F64" s="3"/>
      <c r="G64" s="1"/>
    </row>
    <row r="65" ht="3.75" customHeight="1" spans="1:7" x14ac:dyDescent="0.25">
      <c r="A65" s="1"/>
      <c r="B65" s="1"/>
      <c r="C65" s="1"/>
      <c r="D65" s="1"/>
      <c r="E65" s="1"/>
      <c r="F65" s="1"/>
      <c r="G65" s="1"/>
    </row>
    <row r="66" ht="24" customHeight="1" spans="1:7" x14ac:dyDescent="0.25">
      <c r="A66" s="1"/>
      <c r="B66" s="17" t="s">
        <v>26</v>
      </c>
      <c r="C66" s="18" t="s">
        <v>47</v>
      </c>
      <c r="D66" s="3"/>
      <c r="E66" s="3"/>
      <c r="F66" s="3"/>
      <c r="G66" s="1"/>
    </row>
    <row r="67" ht="15.75" customHeight="1" spans="1:7" x14ac:dyDescent="0.25">
      <c r="A67" s="1"/>
      <c r="B67" s="1"/>
      <c r="C67" s="1"/>
      <c r="D67" s="1"/>
      <c r="E67" s="1"/>
      <c r="F67" s="1"/>
      <c r="G67" s="1"/>
    </row>
    <row r="68" ht="25.5" customHeight="1" spans="1:7" x14ac:dyDescent="0.25">
      <c r="A68" s="1"/>
      <c r="B68" s="9" t="s">
        <v>48</v>
      </c>
      <c r="C68" s="3"/>
      <c r="D68" s="3"/>
      <c r="E68" s="3"/>
      <c r="F68" s="3"/>
      <c r="G68" s="1"/>
    </row>
    <row r="69" ht="6" customHeight="1" spans="1:7" x14ac:dyDescent="0.25">
      <c r="A69" s="1"/>
      <c r="B69" s="1"/>
      <c r="C69" s="1"/>
      <c r="D69" s="1"/>
      <c r="E69" s="1"/>
      <c r="F69" s="1"/>
      <c r="G69" s="1"/>
    </row>
    <row r="70" ht="21.75" customHeight="1" spans="1:7" x14ac:dyDescent="0.25">
      <c r="A70" s="1"/>
      <c r="B70" s="5" t="s">
        <v>49</v>
      </c>
      <c r="C70" s="3"/>
      <c r="D70" s="3"/>
      <c r="E70" s="3"/>
      <c r="F70" s="3"/>
      <c r="G70" s="1"/>
    </row>
    <row r="71" ht="15.75" customHeight="1" spans="1:7" x14ac:dyDescent="0.25">
      <c r="A71" s="1"/>
      <c r="B71" s="1"/>
      <c r="C71" s="1"/>
      <c r="D71" s="1"/>
      <c r="E71" s="1"/>
      <c r="F71" s="1"/>
      <c r="G71" s="1"/>
    </row>
    <row r="72" ht="25.5" customHeight="1" spans="1:7" x14ac:dyDescent="0.25">
      <c r="A72" s="1"/>
      <c r="B72" s="9" t="s">
        <v>50</v>
      </c>
      <c r="C72" s="3"/>
      <c r="D72" s="3"/>
      <c r="E72" s="3"/>
      <c r="F72" s="3"/>
      <c r="G72" s="1"/>
    </row>
    <row r="73" ht="6" customHeight="1" spans="1:7" x14ac:dyDescent="0.25">
      <c r="A73" s="1"/>
      <c r="B73" s="1"/>
      <c r="C73" s="1"/>
      <c r="D73" s="1"/>
      <c r="E73" s="1"/>
      <c r="F73" s="1"/>
      <c r="G73" s="1"/>
    </row>
    <row r="74" ht="43.5" customHeight="1" spans="1:7" x14ac:dyDescent="0.25">
      <c r="A74" s="1"/>
      <c r="B74" s="17" t="s">
        <v>24</v>
      </c>
      <c r="C74" s="18" t="s">
        <v>51</v>
      </c>
      <c r="D74" s="3"/>
      <c r="E74" s="3"/>
      <c r="F74" s="3"/>
      <c r="G74" s="1"/>
    </row>
    <row r="75" ht="3.75" customHeight="1" spans="1:7" x14ac:dyDescent="0.25">
      <c r="A75" s="1"/>
      <c r="B75" s="1"/>
      <c r="C75" s="1"/>
      <c r="D75" s="1"/>
      <c r="E75" s="1"/>
      <c r="F75" s="1"/>
      <c r="G75" s="1"/>
    </row>
    <row r="76" ht="43.5" customHeight="1" spans="1:7" x14ac:dyDescent="0.25">
      <c r="A76" s="1"/>
      <c r="B76" s="17" t="s">
        <v>26</v>
      </c>
      <c r="C76" s="18" t="s">
        <v>52</v>
      </c>
      <c r="D76" s="3"/>
      <c r="E76" s="3"/>
      <c r="F76" s="3"/>
      <c r="G76" s="1"/>
    </row>
    <row r="77" ht="3.75" customHeight="1" spans="1:7" x14ac:dyDescent="0.25">
      <c r="A77" s="1"/>
      <c r="B77" s="1"/>
      <c r="C77" s="1"/>
      <c r="D77" s="1"/>
      <c r="E77" s="1"/>
      <c r="F77" s="1"/>
      <c r="G77" s="1"/>
    </row>
    <row r="78" ht="24" customHeight="1" spans="1:7" x14ac:dyDescent="0.25">
      <c r="A78" s="1"/>
      <c r="B78" s="17" t="s">
        <v>28</v>
      </c>
      <c r="C78" s="18" t="s">
        <v>53</v>
      </c>
      <c r="D78" s="3"/>
      <c r="E78" s="3"/>
      <c r="F78" s="3"/>
      <c r="G78" s="1"/>
    </row>
    <row r="79" ht="15.75" customHeight="1" spans="1:7" x14ac:dyDescent="0.25">
      <c r="A79" s="1"/>
      <c r="B79" s="1"/>
      <c r="C79" s="1"/>
      <c r="D79" s="1"/>
      <c r="E79" s="1"/>
      <c r="F79" s="1"/>
      <c r="G79" s="1"/>
    </row>
    <row r="80" ht="25.5" customHeight="1" spans="1:7" x14ac:dyDescent="0.25">
      <c r="A80" s="1"/>
      <c r="B80" s="9" t="s">
        <v>54</v>
      </c>
      <c r="C80" s="3"/>
      <c r="D80" s="3"/>
      <c r="E80" s="3"/>
      <c r="F80" s="3"/>
      <c r="G80" s="1"/>
    </row>
    <row r="81" ht="6" customHeight="1" spans="1:7" x14ac:dyDescent="0.25">
      <c r="A81" s="1"/>
      <c r="B81" s="1"/>
      <c r="C81" s="1"/>
      <c r="D81" s="1"/>
      <c r="E81" s="1"/>
      <c r="F81" s="1"/>
      <c r="G81" s="1"/>
    </row>
    <row r="82" ht="21.75" customHeight="1" spans="1:7" x14ac:dyDescent="0.25">
      <c r="A82" s="1"/>
      <c r="B82" s="5" t="s">
        <v>55</v>
      </c>
      <c r="C82" s="3"/>
      <c r="D82" s="3"/>
      <c r="E82" s="3"/>
      <c r="F82" s="3"/>
      <c r="G82" s="1"/>
    </row>
    <row r="83" ht="30" customHeight="1" spans="1:7" x14ac:dyDescent="0.25">
      <c r="A83" s="1"/>
      <c r="B83" s="1"/>
      <c r="C83" s="1"/>
      <c r="D83" s="1"/>
      <c r="E83" s="1"/>
      <c r="F83" s="1"/>
      <c r="G83" s="1"/>
    </row>
    <row r="84" ht="36" customHeight="1" spans="1:7" x14ac:dyDescent="0.25">
      <c r="A84" s="19"/>
      <c r="B84" s="20" t="s">
        <v>56</v>
      </c>
      <c r="C84" s="3"/>
      <c r="D84" s="3"/>
      <c r="E84" s="3"/>
      <c r="F84" s="3"/>
      <c r="G84" s="19"/>
    </row>
    <row r="85" ht="9.75" customHeight="1" spans="1:7" x14ac:dyDescent="0.25">
      <c r="A85" s="1"/>
      <c r="B85" s="1"/>
      <c r="C85" s="1"/>
      <c r="D85" s="1"/>
      <c r="E85" s="1"/>
      <c r="F85" s="1"/>
      <c r="G85" s="1"/>
    </row>
    <row r="86" ht="43.5" customHeight="1" spans="1:7" x14ac:dyDescent="0.25">
      <c r="A86" s="1"/>
      <c r="B86" s="17" t="s">
        <v>24</v>
      </c>
      <c r="C86" s="18" t="s">
        <v>57</v>
      </c>
      <c r="D86" s="3"/>
      <c r="E86" s="3"/>
      <c r="F86" s="3"/>
      <c r="G86" s="1"/>
    </row>
    <row r="87" ht="3.75" customHeight="1" spans="1:7" x14ac:dyDescent="0.25">
      <c r="A87" s="1"/>
      <c r="B87" s="1"/>
      <c r="C87" s="1"/>
      <c r="D87" s="1"/>
      <c r="E87" s="1"/>
      <c r="F87" s="1"/>
      <c r="G87" s="1"/>
    </row>
    <row r="88" ht="24" customHeight="1" spans="1:7" x14ac:dyDescent="0.25">
      <c r="A88" s="1"/>
      <c r="B88" s="17" t="s">
        <v>26</v>
      </c>
      <c r="C88" s="18" t="s">
        <v>58</v>
      </c>
      <c r="D88" s="3"/>
      <c r="E88" s="3"/>
      <c r="F88" s="3"/>
      <c r="G88" s="1"/>
    </row>
    <row r="89" ht="3.75" customHeight="1" spans="1:7" x14ac:dyDescent="0.25">
      <c r="A89" s="1"/>
      <c r="B89" s="1"/>
      <c r="C89" s="1"/>
      <c r="D89" s="1"/>
      <c r="E89" s="1"/>
      <c r="F89" s="1"/>
      <c r="G89" s="1"/>
    </row>
    <row r="90" ht="24" customHeight="1" spans="1:7" x14ac:dyDescent="0.25">
      <c r="A90" s="1"/>
      <c r="B90" s="17" t="s">
        <v>28</v>
      </c>
      <c r="C90" s="18" t="s">
        <v>59</v>
      </c>
      <c r="D90" s="3"/>
      <c r="E90" s="3"/>
      <c r="F90" s="3"/>
      <c r="G90" s="1"/>
    </row>
    <row r="91" ht="3.75" customHeight="1" spans="1:7" x14ac:dyDescent="0.25">
      <c r="A91" s="1"/>
      <c r="B91" s="1"/>
      <c r="C91" s="1"/>
      <c r="D91" s="1"/>
      <c r="E91" s="1"/>
      <c r="F91" s="1"/>
      <c r="G91" s="1"/>
    </row>
    <row r="92" ht="24" customHeight="1" spans="1:7" x14ac:dyDescent="0.25">
      <c r="A92" s="1"/>
      <c r="B92" s="17" t="s">
        <v>30</v>
      </c>
      <c r="C92" s="18" t="s">
        <v>60</v>
      </c>
      <c r="D92" s="3"/>
      <c r="E92" s="3"/>
      <c r="F92" s="3"/>
      <c r="G92" s="1"/>
    </row>
    <row r="93" ht="30" customHeight="1" spans="1:7" x14ac:dyDescent="0.25">
      <c r="A93" s="1"/>
      <c r="B93" s="1"/>
      <c r="C93" s="1"/>
      <c r="D93" s="1"/>
      <c r="E93" s="1"/>
      <c r="F93" s="1"/>
      <c r="G93" s="1"/>
    </row>
    <row r="94" ht="36" customHeight="1" spans="1:7" x14ac:dyDescent="0.25">
      <c r="A94" s="7"/>
      <c r="B94" s="8" t="s">
        <v>61</v>
      </c>
      <c r="C94" s="3"/>
      <c r="D94" s="3"/>
      <c r="E94" s="3"/>
      <c r="F94" s="3"/>
      <c r="G94" s="7"/>
    </row>
    <row r="95" ht="9.75" customHeight="1" spans="1:7" x14ac:dyDescent="0.25">
      <c r="A95" s="1"/>
      <c r="B95" s="1"/>
      <c r="C95" s="1"/>
      <c r="D95" s="1"/>
      <c r="E95" s="1"/>
      <c r="F95" s="1"/>
      <c r="G95" s="1"/>
    </row>
    <row r="96" ht="24" customHeight="1" spans="1:7" x14ac:dyDescent="0.25">
      <c r="A96" s="1"/>
      <c r="B96" s="5" t="s">
        <v>62</v>
      </c>
      <c r="C96" s="3"/>
      <c r="D96" s="3"/>
      <c r="E96" s="3"/>
      <c r="F96" s="3"/>
      <c r="G96" s="1"/>
    </row>
    <row r="97" ht="24" customHeight="1" spans="1:7" x14ac:dyDescent="0.25">
      <c r="A97" s="1"/>
      <c r="B97" s="21"/>
      <c r="C97"/>
      <c r="D97"/>
      <c r="E97"/>
      <c r="F97"/>
      <c r="G97" s="1"/>
    </row>
    <row r="98" ht="24" customHeight="1" spans="1:7" x14ac:dyDescent="0.25">
      <c r="A98" s="1"/>
      <c r="B98" s="21" t="s">
        <v>63</v>
      </c>
      <c r="C98" s="3"/>
      <c r="D98" s="3"/>
      <c r="E98" s="3"/>
      <c r="F98" s="3"/>
      <c r="G98" s="1"/>
    </row>
    <row r="99" ht="39.75" customHeight="1" spans="1:7" x14ac:dyDescent="0.25">
      <c r="A99" s="1"/>
      <c r="B99" s="1"/>
      <c r="C99" s="1"/>
      <c r="D99" s="1"/>
      <c r="E99" s="1"/>
      <c r="F99" s="1"/>
      <c r="G99" s="1"/>
    </row>
    <row r="100" ht="18" customHeight="1" spans="1:7" x14ac:dyDescent="0.25">
      <c r="A100" s="1"/>
      <c r="B100" s="22" t="s">
        <v>64</v>
      </c>
      <c r="C100" s="3"/>
      <c r="D100" s="3"/>
      <c r="E100" s="3"/>
      <c r="F100" s="3"/>
      <c r="G100" s="1"/>
    </row>
    <row r="101" ht="19.5" customHeight="1" spans="1:7" x14ac:dyDescent="0.25">
      <c r="A101" s="1"/>
      <c r="B101" s="1"/>
      <c r="C101" s="1"/>
      <c r="D101" s="1"/>
      <c r="E101" s="1"/>
      <c r="F101" s="1"/>
      <c r="G101" s="1"/>
    </row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7">
    <mergeCell ref="B2:F2"/>
    <mergeCell ref="B3:F3"/>
    <mergeCell ref="B5:F5"/>
    <mergeCell ref="B6:F6"/>
    <mergeCell ref="B8:F8"/>
    <mergeCell ref="B10:F10"/>
    <mergeCell ref="B11:F11"/>
    <mergeCell ref="B13:F13"/>
    <mergeCell ref="B14:F14"/>
    <mergeCell ref="B16:F16"/>
    <mergeCell ref="B17:F17"/>
    <mergeCell ref="B19:F19"/>
    <mergeCell ref="B20:F20"/>
    <mergeCell ref="B21:F21"/>
    <mergeCell ref="B23:F23"/>
    <mergeCell ref="B25:F25"/>
    <mergeCell ref="B26:F26"/>
    <mergeCell ref="B27:F27"/>
    <mergeCell ref="C29:F29"/>
    <mergeCell ref="C30:F30"/>
    <mergeCell ref="C31:F31"/>
    <mergeCell ref="C32:F32"/>
    <mergeCell ref="B34:F34"/>
    <mergeCell ref="C36:F36"/>
    <mergeCell ref="C38:F38"/>
    <mergeCell ref="C40:F40"/>
    <mergeCell ref="C42:F42"/>
    <mergeCell ref="C44:F44"/>
    <mergeCell ref="C46:F46"/>
    <mergeCell ref="C48:F48"/>
    <mergeCell ref="C50:F50"/>
    <mergeCell ref="B52:F52"/>
    <mergeCell ref="B54:F54"/>
    <mergeCell ref="C56:F56"/>
    <mergeCell ref="C58:F58"/>
    <mergeCell ref="C60:F60"/>
    <mergeCell ref="B62:F62"/>
    <mergeCell ref="C64:F64"/>
    <mergeCell ref="C66:F66"/>
    <mergeCell ref="B68:F68"/>
    <mergeCell ref="B70:F70"/>
    <mergeCell ref="B72:F72"/>
    <mergeCell ref="C74:F74"/>
    <mergeCell ref="C76:F76"/>
    <mergeCell ref="C78:F78"/>
    <mergeCell ref="B80:F80"/>
    <mergeCell ref="B82:F82"/>
    <mergeCell ref="B84:F84"/>
    <mergeCell ref="C86:F86"/>
    <mergeCell ref="C88:F88"/>
    <mergeCell ref="C90:F90"/>
    <mergeCell ref="C92:F92"/>
    <mergeCell ref="B94:F94"/>
    <mergeCell ref="B96:F96"/>
    <mergeCell ref="B97:F97"/>
    <mergeCell ref="B98:F98"/>
    <mergeCell ref="B100:F100"/>
  </mergeCells>
  <pageMargins left="0.75" right="0.75" top="1" bottom="1" header="0" footer="0"/>
  <pageSetup orientation="landscape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A520"/>
  </sheetPr>
  <dimension ref="A1:Z1000"/>
  <sheetViews>
    <sheetView workbookViewId="0" zoomScale="100" zoomScaleNormal="100">
      <pane xSplit="2" ySplit="6" topLeftCell="C7" activePane="bottomRight" state="frozen"/>
      <selection pane="bottomRight" activeCell="C7" sqref="C7"/>
    </sheetView>
  </sheetViews>
  <sheetFormatPr defaultRowHeight="15" outlineLevelRow="0" outlineLevelCol="0" x14ac:dyDescent="0" defaultColWidth="14.43"/>
  <cols>
    <col min="1" max="1" width="8" customWidth="1"/>
    <col min="2" max="2" width="26" customWidth="1"/>
    <col min="3" max="3" width="6" customWidth="1"/>
    <col min="4" max="5" width="7" customWidth="1"/>
    <col min="6" max="7" width="10" customWidth="1"/>
    <col min="8" max="8" width="11" customWidth="1"/>
    <col min="9" max="9" width="6" customWidth="1"/>
    <col min="10" max="11" width="7" customWidth="1"/>
    <col min="12" max="13" width="10" customWidth="1"/>
    <col min="14" max="14" width="11" customWidth="1"/>
    <col min="15" max="15" width="6" customWidth="1"/>
    <col min="16" max="17" width="7" customWidth="1"/>
    <col min="18" max="19" width="10" customWidth="1"/>
    <col min="20" max="20" width="11" customWidth="1"/>
    <col min="21" max="21" width="6" customWidth="1"/>
    <col min="22" max="23" width="7" customWidth="1"/>
    <col min="24" max="25" width="10" customWidth="1"/>
    <col min="26" max="26" width="11" customWidth="1"/>
  </cols>
  <sheetData>
    <row r="1" ht="30" customHeight="1" spans="1:26" x14ac:dyDescent="0.25">
      <c r="A1" s="23" t="s">
        <v>65</v>
      </c>
      <c r="B1"/>
      <c r="C1" s="24" t="s">
        <v>66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ht="39.75" customHeight="1" spans="3:16" x14ac:dyDescent="0.25">
      <c r="C2" s="25" t="s">
        <v>67</v>
      </c>
      <c r="D2"/>
      <c r="E2" s="26"/>
      <c r="F2" s="27"/>
      <c r="H2" s="25" t="s">
        <v>68</v>
      </c>
      <c r="I2"/>
      <c r="J2" s="26"/>
      <c r="K2" s="28"/>
      <c r="M2" s="25" t="s">
        <v>69</v>
      </c>
      <c r="N2"/>
      <c r="O2" s="26"/>
      <c r="P2" s="28"/>
    </row>
    <row r="3" ht="9.75" customHeight="1" x14ac:dyDescent="0.25"/>
    <row r="4" ht="21.75" customHeight="1" spans="1:26" x14ac:dyDescent="0.25">
      <c r="A4" s="29" t="s">
        <v>70</v>
      </c>
      <c r="B4" s="29" t="s">
        <v>71</v>
      </c>
      <c r="C4" s="29" t="s">
        <v>72</v>
      </c>
      <c r="D4" s="30" t="s">
        <v>73</v>
      </c>
      <c r="E4" s="31" t="s">
        <v>74</v>
      </c>
      <c r="F4" s="29"/>
      <c r="G4" s="32" t="s">
        <v>75</v>
      </c>
      <c r="H4" s="33" t="s">
        <v>76</v>
      </c>
      <c r="I4" s="33" t="s">
        <v>77</v>
      </c>
      <c r="J4" s="33" t="s">
        <v>78</v>
      </c>
      <c r="K4" s="33" t="s">
        <v>79</v>
      </c>
      <c r="L4" s="34"/>
      <c r="M4" s="34"/>
      <c r="N4" s="34"/>
      <c r="O4" s="35"/>
      <c r="P4" s="36" t="s">
        <v>80</v>
      </c>
      <c r="Q4" s="35"/>
      <c r="R4" s="35"/>
      <c r="S4" s="35"/>
      <c r="T4" s="35"/>
      <c r="U4" s="29"/>
      <c r="V4" s="29"/>
      <c r="W4" s="29"/>
      <c r="X4" s="29"/>
      <c r="Y4" s="29"/>
      <c r="Z4" s="29"/>
    </row>
    <row r="5" ht="30" customHeight="1" spans="1:26" x14ac:dyDescent="0.25">
      <c r="A5" s="7"/>
      <c r="B5" s="7"/>
      <c r="C5" s="37" t="s">
        <v>81</v>
      </c>
      <c r="D5" s="3"/>
      <c r="E5" s="3"/>
      <c r="F5" s="3"/>
      <c r="G5" s="3"/>
      <c r="H5" s="3"/>
      <c r="I5" s="37" t="s">
        <v>82</v>
      </c>
      <c r="J5" s="3"/>
      <c r="K5" s="3"/>
      <c r="L5" s="3"/>
      <c r="M5" s="3"/>
      <c r="N5" s="3"/>
      <c r="O5" s="37" t="s">
        <v>83</v>
      </c>
      <c r="P5" s="3"/>
      <c r="Q5" s="3"/>
      <c r="R5" s="3"/>
      <c r="S5" s="3"/>
      <c r="T5" s="3"/>
      <c r="U5" s="37" t="s">
        <v>84</v>
      </c>
      <c r="V5" s="3"/>
      <c r="W5" s="3"/>
      <c r="X5" s="3"/>
      <c r="Y5" s="3"/>
      <c r="Z5" s="3"/>
    </row>
    <row r="6" ht="25.5" customHeight="1" spans="1:26" x14ac:dyDescent="0.25">
      <c r="A6" s="38" t="s">
        <v>85</v>
      </c>
      <c r="B6" s="38" t="s">
        <v>86</v>
      </c>
      <c r="C6" s="39" t="s">
        <v>87</v>
      </c>
      <c r="D6" s="40" t="s">
        <v>88</v>
      </c>
      <c r="E6" s="40" t="s">
        <v>89</v>
      </c>
      <c r="F6" s="40" t="s">
        <v>90</v>
      </c>
      <c r="G6" s="41" t="s">
        <v>91</v>
      </c>
      <c r="H6" s="41" t="s">
        <v>92</v>
      </c>
      <c r="I6" s="39" t="s">
        <v>87</v>
      </c>
      <c r="J6" s="40" t="s">
        <v>88</v>
      </c>
      <c r="K6" s="40" t="s">
        <v>89</v>
      </c>
      <c r="L6" s="40" t="s">
        <v>90</v>
      </c>
      <c r="M6" s="41" t="s">
        <v>91</v>
      </c>
      <c r="N6" s="41" t="s">
        <v>92</v>
      </c>
      <c r="O6" s="39" t="s">
        <v>87</v>
      </c>
      <c r="P6" s="40" t="s">
        <v>88</v>
      </c>
      <c r="Q6" s="40" t="s">
        <v>89</v>
      </c>
      <c r="R6" s="40" t="s">
        <v>90</v>
      </c>
      <c r="S6" s="41" t="s">
        <v>91</v>
      </c>
      <c r="T6" s="41" t="s">
        <v>92</v>
      </c>
      <c r="U6" s="39" t="s">
        <v>87</v>
      </c>
      <c r="V6" s="40" t="s">
        <v>88</v>
      </c>
      <c r="W6" s="40" t="s">
        <v>89</v>
      </c>
      <c r="X6" s="40" t="s">
        <v>90</v>
      </c>
      <c r="Y6" s="41" t="s">
        <v>91</v>
      </c>
      <c r="Z6" s="41" t="s">
        <v>92</v>
      </c>
    </row>
    <row r="7" ht="25.5" customHeight="1" spans="1:26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21.75" customHeight="1" spans="1:26" x14ac:dyDescent="0.25">
      <c r="A8" s="44"/>
      <c r="B8" s="45" t="s">
        <v>93</v>
      </c>
      <c r="C8" s="46">
        <v>1</v>
      </c>
      <c r="D8" s="47">
        <v>5</v>
      </c>
      <c r="E8" s="48"/>
      <c r="F8" s="49">
        <f>IF($E$2="","",ROUND($E$2*0.7,0))</f>
      </c>
      <c r="G8" s="50"/>
      <c r="H8" s="50"/>
      <c r="I8" s="46">
        <v>1</v>
      </c>
      <c r="J8" s="47">
        <v>4</v>
      </c>
      <c r="K8" s="48"/>
      <c r="L8" s="49">
        <f>IF($E$2="","",ROUND($E$2*0.75,0))</f>
      </c>
      <c r="M8" s="48"/>
      <c r="N8" s="48"/>
      <c r="O8" s="46">
        <v>1</v>
      </c>
      <c r="P8" s="47">
        <v>3</v>
      </c>
      <c r="Q8" s="48"/>
      <c r="R8" s="49">
        <f>IF($E$2="","",ROUND($E$2*0.82,0))</f>
      </c>
      <c r="S8" s="48"/>
      <c r="T8" s="48"/>
      <c r="U8" s="46">
        <v>1</v>
      </c>
      <c r="V8" s="47">
        <v>2</v>
      </c>
      <c r="W8" s="48"/>
      <c r="X8" s="49">
        <f>IF($E$2="","",ROUND($E$2*0.88,0))</f>
      </c>
      <c r="Y8" s="48"/>
      <c r="Z8" s="48"/>
    </row>
    <row r="9" ht="21.75" customHeight="1" spans="1:26" x14ac:dyDescent="0.25">
      <c r="A9" s="51"/>
      <c r="B9" s="51"/>
      <c r="C9" s="52">
        <v>1</v>
      </c>
      <c r="D9" s="53">
        <v>5</v>
      </c>
      <c r="E9" s="54"/>
      <c r="F9" s="55">
        <f>IF($E$2="","",ROUND($E$2*0.72,0))</f>
      </c>
      <c r="G9" s="56"/>
      <c r="H9" s="56"/>
      <c r="I9" s="52">
        <v>1</v>
      </c>
      <c r="J9" s="53">
        <v>4</v>
      </c>
      <c r="K9" s="54"/>
      <c r="L9" s="55">
        <f>IF($E$2="","",ROUND($E$2*0.8,0))</f>
      </c>
      <c r="M9" s="54"/>
      <c r="N9" s="54"/>
      <c r="O9" s="52">
        <v>1</v>
      </c>
      <c r="P9" s="53">
        <v>3</v>
      </c>
      <c r="Q9" s="54"/>
      <c r="R9" s="55">
        <f>IF($E$2="","",ROUND($E$2*0.87,0))</f>
      </c>
      <c r="S9" s="54"/>
      <c r="T9" s="54"/>
      <c r="U9" s="52">
        <v>1</v>
      </c>
      <c r="V9" s="53">
        <v>1</v>
      </c>
      <c r="W9" s="53">
        <v>8.5</v>
      </c>
      <c r="X9" s="55">
        <f>IF($E$2="","",ROUND($E$2*0.93,0))</f>
      </c>
      <c r="Y9" s="54"/>
      <c r="Z9" s="54"/>
    </row>
    <row r="10" ht="21.75" customHeight="1" spans="1:26" x14ac:dyDescent="0.25">
      <c r="A10" s="44"/>
      <c r="B10" s="44"/>
      <c r="C10" s="46">
        <v>1</v>
      </c>
      <c r="D10" s="47">
        <v>5</v>
      </c>
      <c r="E10" s="47">
        <v>7</v>
      </c>
      <c r="F10" s="49">
        <f>IF($E$2="","",ROUND($E$2*0.75,0))</f>
      </c>
      <c r="G10" s="50"/>
      <c r="H10" s="50"/>
      <c r="I10" s="46">
        <v>1</v>
      </c>
      <c r="J10" s="47">
        <v>4</v>
      </c>
      <c r="K10" s="47">
        <v>7.5</v>
      </c>
      <c r="L10" s="49">
        <f>IF($E$2="","",ROUND($E$2*0.82,0))</f>
      </c>
      <c r="M10" s="48"/>
      <c r="N10" s="48"/>
      <c r="O10" s="46">
        <v>1</v>
      </c>
      <c r="P10" s="47">
        <v>2</v>
      </c>
      <c r="Q10" s="47">
        <v>8</v>
      </c>
      <c r="R10" s="49">
        <f>IF($E$2="","",ROUND($E$2*0.9,0))</f>
      </c>
      <c r="S10" s="48"/>
      <c r="T10" s="48"/>
      <c r="U10" s="46">
        <v>1</v>
      </c>
      <c r="V10" s="47">
        <v>1</v>
      </c>
      <c r="W10" s="47">
        <v>9</v>
      </c>
      <c r="X10" s="49">
        <f>IF($E$2="","",ROUND($E$2*0.95,0))</f>
      </c>
      <c r="Y10" s="48"/>
      <c r="Z10" s="48"/>
    </row>
    <row r="11" ht="21.75" customHeight="1" spans="1:26" x14ac:dyDescent="0.25">
      <c r="A11" s="44"/>
      <c r="B11" s="45" t="s">
        <v>94</v>
      </c>
      <c r="C11" s="46">
        <v>1</v>
      </c>
      <c r="D11" s="47">
        <v>5</v>
      </c>
      <c r="E11" s="48"/>
      <c r="F11" s="49">
        <f>IF($J$2="","",ROUND($J$2*0.67,0))</f>
      </c>
      <c r="G11" s="50"/>
      <c r="H11" s="50"/>
      <c r="I11" s="46">
        <v>1</v>
      </c>
      <c r="J11" s="47">
        <v>4</v>
      </c>
      <c r="K11" s="48"/>
      <c r="L11" s="49">
        <f>IF($J$2="","",ROUND($J$2*0.75,0))</f>
      </c>
      <c r="M11" s="48"/>
      <c r="N11" s="48"/>
      <c r="O11" s="46">
        <v>1</v>
      </c>
      <c r="P11" s="47">
        <v>3</v>
      </c>
      <c r="Q11" s="48"/>
      <c r="R11" s="49">
        <f>IF($J$2="","",ROUND($J$2*0.82,0))</f>
      </c>
      <c r="S11" s="48"/>
      <c r="T11" s="48"/>
      <c r="U11" s="46">
        <v>1</v>
      </c>
      <c r="V11" s="47">
        <v>2</v>
      </c>
      <c r="W11" s="48"/>
      <c r="X11" s="49">
        <f>IF($J$2="","",ROUND($J$2*0.87,0))</f>
      </c>
      <c r="Y11" s="48"/>
      <c r="Z11" s="48"/>
    </row>
    <row r="12" ht="21.75" customHeight="1" spans="1:26" x14ac:dyDescent="0.25">
      <c r="A12" s="51"/>
      <c r="B12" s="51"/>
      <c r="C12" s="52">
        <v>1</v>
      </c>
      <c r="D12" s="53">
        <v>5</v>
      </c>
      <c r="E12" s="54"/>
      <c r="F12" s="55">
        <f>IF($J$2="","",ROUND($J$2*0.72,0))</f>
      </c>
      <c r="G12" s="56"/>
      <c r="H12" s="56"/>
      <c r="I12" s="52">
        <v>1</v>
      </c>
      <c r="J12" s="53">
        <v>4</v>
      </c>
      <c r="K12" s="54"/>
      <c r="L12" s="55">
        <f>IF($J$2="","",ROUND($J$2*0.8,0))</f>
      </c>
      <c r="M12" s="54"/>
      <c r="N12" s="54"/>
      <c r="O12" s="52">
        <v>1</v>
      </c>
      <c r="P12" s="53">
        <v>3</v>
      </c>
      <c r="Q12" s="54"/>
      <c r="R12" s="55">
        <f>IF($J$2="","",ROUND($J$2*0.85,0))</f>
      </c>
      <c r="S12" s="54"/>
      <c r="T12" s="54"/>
      <c r="U12" s="52">
        <v>1</v>
      </c>
      <c r="V12" s="53">
        <v>1</v>
      </c>
      <c r="W12" s="53">
        <v>8.5</v>
      </c>
      <c r="X12" s="55">
        <f>IF($J$2="","",ROUND($J$2*0.92,0))</f>
      </c>
      <c r="Y12" s="54"/>
      <c r="Z12" s="54"/>
    </row>
    <row r="13" ht="21.75" customHeight="1" spans="1:26" x14ac:dyDescent="0.25">
      <c r="A13" s="44"/>
      <c r="B13" s="44"/>
      <c r="C13" s="46">
        <v>1</v>
      </c>
      <c r="D13" s="47">
        <v>5</v>
      </c>
      <c r="E13" s="47">
        <v>7</v>
      </c>
      <c r="F13" s="49">
        <f>IF($J$2="","",ROUND($J$2*0.75,0))</f>
      </c>
      <c r="G13" s="50"/>
      <c r="H13" s="50"/>
      <c r="I13" s="46">
        <v>1</v>
      </c>
      <c r="J13" s="47">
        <v>4</v>
      </c>
      <c r="K13" s="47">
        <v>7.5</v>
      </c>
      <c r="L13" s="49">
        <f>IF($J$2="","",ROUND($J$2*0.82,0))</f>
      </c>
      <c r="M13" s="48"/>
      <c r="N13" s="48"/>
      <c r="O13" s="46">
        <v>1</v>
      </c>
      <c r="P13" s="47">
        <v>2</v>
      </c>
      <c r="Q13" s="47">
        <v>8</v>
      </c>
      <c r="R13" s="49">
        <f>IF($J$2="","",ROUND($J$2*0.88,0))</f>
      </c>
      <c r="S13" s="48"/>
      <c r="T13" s="48"/>
      <c r="U13" s="46">
        <v>1</v>
      </c>
      <c r="V13" s="47">
        <v>1</v>
      </c>
      <c r="W13" s="47">
        <v>9</v>
      </c>
      <c r="X13" s="49">
        <f>IF($J$2="","",ROUND($J$2*0.95,0))</f>
      </c>
      <c r="Y13" s="48"/>
      <c r="Z13" s="48"/>
    </row>
    <row r="14" ht="21.75" customHeight="1" spans="1:26" x14ac:dyDescent="0.25">
      <c r="A14" s="44"/>
      <c r="B14" s="45" t="s">
        <v>95</v>
      </c>
      <c r="C14" s="46">
        <v>3</v>
      </c>
      <c r="D14" s="47">
        <v>8</v>
      </c>
      <c r="E14" s="47">
        <v>7</v>
      </c>
      <c r="F14" s="48"/>
      <c r="G14" s="50"/>
      <c r="H14" s="50"/>
      <c r="I14" s="46">
        <v>3</v>
      </c>
      <c r="J14" s="47">
        <v>8</v>
      </c>
      <c r="K14" s="47">
        <v>7.5</v>
      </c>
      <c r="L14" s="48"/>
      <c r="M14" s="48"/>
      <c r="N14" s="48"/>
      <c r="O14" s="46">
        <v>3</v>
      </c>
      <c r="P14" s="47">
        <v>6</v>
      </c>
      <c r="Q14" s="47">
        <v>8</v>
      </c>
      <c r="R14" s="48"/>
      <c r="S14" s="48"/>
      <c r="T14" s="48"/>
      <c r="U14" s="46">
        <v>2</v>
      </c>
      <c r="V14" s="47">
        <v>6</v>
      </c>
      <c r="W14" s="47">
        <v>7</v>
      </c>
      <c r="X14" s="48"/>
      <c r="Y14" s="48"/>
      <c r="Z14" s="48"/>
    </row>
    <row r="15" ht="21.75" customHeight="1" spans="1:26" x14ac:dyDescent="0.25">
      <c r="A15" s="44"/>
      <c r="B15" s="45" t="s">
        <v>96</v>
      </c>
      <c r="C15" s="46">
        <v>3</v>
      </c>
      <c r="D15" s="47">
        <v>10</v>
      </c>
      <c r="E15" s="47">
        <v>7</v>
      </c>
      <c r="F15" s="48"/>
      <c r="G15" s="50"/>
      <c r="H15" s="50"/>
      <c r="I15" s="46">
        <v>3</v>
      </c>
      <c r="J15" s="47">
        <v>8</v>
      </c>
      <c r="K15" s="47">
        <v>7.5</v>
      </c>
      <c r="L15" s="48"/>
      <c r="M15" s="48"/>
      <c r="N15" s="48"/>
      <c r="O15" s="46">
        <v>3</v>
      </c>
      <c r="P15" s="47">
        <v>6</v>
      </c>
      <c r="Q15" s="47">
        <v>8</v>
      </c>
      <c r="R15" s="48"/>
      <c r="S15" s="48"/>
      <c r="T15" s="48"/>
      <c r="U15" s="57"/>
      <c r="V15" s="48"/>
      <c r="W15" s="48"/>
      <c r="X15" s="48"/>
      <c r="Y15" s="48"/>
      <c r="Z15" s="48"/>
    </row>
    <row r="16" ht="21.75" customHeight="1" spans="1:26" x14ac:dyDescent="0.25">
      <c r="A16" s="44"/>
      <c r="B16" s="45" t="s">
        <v>97</v>
      </c>
      <c r="C16" s="46">
        <v>3</v>
      </c>
      <c r="D16" s="47">
        <v>15</v>
      </c>
      <c r="E16" s="47">
        <v>7</v>
      </c>
      <c r="F16" s="48"/>
      <c r="G16" s="50"/>
      <c r="H16" s="50"/>
      <c r="I16" s="46">
        <v>3</v>
      </c>
      <c r="J16" s="47">
        <v>15</v>
      </c>
      <c r="K16" s="47">
        <v>7</v>
      </c>
      <c r="L16" s="48"/>
      <c r="M16" s="48"/>
      <c r="N16" s="48"/>
      <c r="O16" s="46">
        <v>3</v>
      </c>
      <c r="P16" s="47">
        <v>12</v>
      </c>
      <c r="Q16" s="47">
        <v>7</v>
      </c>
      <c r="R16" s="48"/>
      <c r="S16" s="48"/>
      <c r="T16" s="48"/>
      <c r="U16" s="57"/>
      <c r="V16" s="48"/>
      <c r="W16" s="48"/>
      <c r="X16" s="48"/>
      <c r="Y16" s="48"/>
      <c r="Z16" s="48"/>
    </row>
    <row r="17" ht="25.5" customHeight="1" spans="1:2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21.75" customHeight="1" spans="1:26" x14ac:dyDescent="0.25">
      <c r="A18" s="44"/>
      <c r="B18" s="45" t="s">
        <v>98</v>
      </c>
      <c r="C18" s="46">
        <v>1</v>
      </c>
      <c r="D18" s="47">
        <v>5</v>
      </c>
      <c r="E18" s="48"/>
      <c r="F18" s="49">
        <f>IF($O$2="","",ROUND($O$2*0.7,0))</f>
      </c>
      <c r="G18" s="48"/>
      <c r="H18" s="48"/>
      <c r="I18" s="46">
        <v>1</v>
      </c>
      <c r="J18" s="47">
        <v>4</v>
      </c>
      <c r="K18" s="48"/>
      <c r="L18" s="49">
        <f>IF($O$2="","",ROUND($O$2*0.75,0))</f>
      </c>
      <c r="M18" s="48"/>
      <c r="N18" s="48"/>
      <c r="O18" s="46">
        <v>1</v>
      </c>
      <c r="P18" s="47">
        <v>3</v>
      </c>
      <c r="Q18" s="48"/>
      <c r="R18" s="49">
        <f>IF($O$2="","",ROUND($O$2*0.82,0))</f>
      </c>
      <c r="S18" s="48"/>
      <c r="T18" s="48"/>
      <c r="U18" s="46">
        <v>1</v>
      </c>
      <c r="V18" s="47">
        <v>2</v>
      </c>
      <c r="W18" s="48"/>
      <c r="X18" s="49">
        <f>IF($O$2="","",ROUND($O$2*0.88,0))</f>
      </c>
      <c r="Y18" s="48"/>
      <c r="Z18" s="48"/>
    </row>
    <row r="19" ht="21.75" customHeight="1" spans="1:26" x14ac:dyDescent="0.25">
      <c r="A19" s="51"/>
      <c r="B19" s="51"/>
      <c r="C19" s="52">
        <v>1</v>
      </c>
      <c r="D19" s="53">
        <v>5</v>
      </c>
      <c r="E19" s="54"/>
      <c r="F19" s="55">
        <f>IF($O$2="","",ROUND($O$2*0.72,0))</f>
      </c>
      <c r="G19" s="54"/>
      <c r="H19" s="54"/>
      <c r="I19" s="52">
        <v>1</v>
      </c>
      <c r="J19" s="53">
        <v>4</v>
      </c>
      <c r="K19" s="54"/>
      <c r="L19" s="55">
        <f>IF($O$2="","",ROUND($O$2*0.8,0))</f>
      </c>
      <c r="M19" s="54"/>
      <c r="N19" s="54"/>
      <c r="O19" s="52">
        <v>1</v>
      </c>
      <c r="P19" s="53">
        <v>2</v>
      </c>
      <c r="Q19" s="54"/>
      <c r="R19" s="55">
        <f>IF($O$2="","",ROUND($O$2*0.88,0))</f>
      </c>
      <c r="S19" s="54"/>
      <c r="T19" s="54"/>
      <c r="U19" s="52">
        <v>1</v>
      </c>
      <c r="V19" s="53">
        <v>1</v>
      </c>
      <c r="W19" s="53">
        <v>8.5</v>
      </c>
      <c r="X19" s="55">
        <f>IF($O$2="","",ROUND($O$2*0.93,0))</f>
      </c>
      <c r="Y19" s="54"/>
      <c r="Z19" s="54"/>
    </row>
    <row r="20" ht="21.75" customHeight="1" spans="1:26" x14ac:dyDescent="0.25">
      <c r="A20" s="44"/>
      <c r="B20" s="44"/>
      <c r="C20" s="46">
        <v>1</v>
      </c>
      <c r="D20" s="47">
        <v>5</v>
      </c>
      <c r="E20" s="47">
        <v>7</v>
      </c>
      <c r="F20" s="49">
        <f>IF($O$2="","",ROUND($O$2*0.75,0))</f>
      </c>
      <c r="G20" s="48"/>
      <c r="H20" s="48"/>
      <c r="I20" s="46">
        <v>1</v>
      </c>
      <c r="J20" s="47">
        <v>3</v>
      </c>
      <c r="K20" s="47">
        <v>7.5</v>
      </c>
      <c r="L20" s="49">
        <f>IF($O$2="","",ROUND($O$2*0.85,0))</f>
      </c>
      <c r="M20" s="48"/>
      <c r="N20" s="48"/>
      <c r="O20" s="46">
        <v>1</v>
      </c>
      <c r="P20" s="47">
        <v>2</v>
      </c>
      <c r="Q20" s="47">
        <v>8</v>
      </c>
      <c r="R20" s="49">
        <f>IF($O$2="","",ROUND($O$2*0.92,0))</f>
      </c>
      <c r="S20" s="48"/>
      <c r="T20" s="48"/>
      <c r="U20" s="46">
        <v>1</v>
      </c>
      <c r="V20" s="47">
        <v>1</v>
      </c>
      <c r="W20" s="47">
        <v>9</v>
      </c>
      <c r="X20" s="49">
        <f>IF($O$2="","",ROUND($O$2*0.96,0))</f>
      </c>
      <c r="Y20" s="48"/>
      <c r="Z20" s="48"/>
    </row>
    <row r="21" ht="21.75" customHeight="1" spans="1:26" x14ac:dyDescent="0.25">
      <c r="A21" s="44"/>
      <c r="B21" s="45" t="s">
        <v>99</v>
      </c>
      <c r="C21" s="46">
        <v>3</v>
      </c>
      <c r="D21" s="47">
        <v>6</v>
      </c>
      <c r="E21" s="47">
        <v>7</v>
      </c>
      <c r="F21" s="48"/>
      <c r="G21" s="48"/>
      <c r="H21" s="48"/>
      <c r="I21" s="46">
        <v>3</v>
      </c>
      <c r="J21" s="47">
        <v>5</v>
      </c>
      <c r="K21" s="47">
        <v>7.5</v>
      </c>
      <c r="L21" s="48"/>
      <c r="M21" s="48"/>
      <c r="N21" s="48"/>
      <c r="O21" s="46">
        <v>3</v>
      </c>
      <c r="P21" s="47">
        <v>4</v>
      </c>
      <c r="Q21" s="47">
        <v>8</v>
      </c>
      <c r="R21" s="48"/>
      <c r="S21" s="48"/>
      <c r="T21" s="48"/>
      <c r="U21" s="46">
        <v>2</v>
      </c>
      <c r="V21" s="47">
        <v>4</v>
      </c>
      <c r="W21" s="47">
        <v>7</v>
      </c>
      <c r="X21" s="48"/>
      <c r="Y21" s="48"/>
      <c r="Z21" s="48"/>
    </row>
    <row r="22" ht="21.75" customHeight="1" spans="1:26" x14ac:dyDescent="0.25">
      <c r="A22" s="44"/>
      <c r="B22" s="45" t="s">
        <v>100</v>
      </c>
      <c r="C22" s="46">
        <v>3</v>
      </c>
      <c r="D22" s="47">
        <v>5</v>
      </c>
      <c r="E22" s="47">
        <v>7</v>
      </c>
      <c r="F22" s="48"/>
      <c r="G22" s="48"/>
      <c r="H22" s="48"/>
      <c r="I22" s="46">
        <v>3</v>
      </c>
      <c r="J22" s="47">
        <v>4</v>
      </c>
      <c r="K22" s="47">
        <v>7.5</v>
      </c>
      <c r="L22" s="48"/>
      <c r="M22" s="48"/>
      <c r="N22" s="48"/>
      <c r="O22" s="46">
        <v>3</v>
      </c>
      <c r="P22" s="47">
        <v>3</v>
      </c>
      <c r="Q22" s="47">
        <v>8</v>
      </c>
      <c r="R22" s="48"/>
      <c r="S22" s="48"/>
      <c r="T22" s="48"/>
      <c r="U22" s="46">
        <v>2</v>
      </c>
      <c r="V22" s="47">
        <v>3</v>
      </c>
      <c r="W22" s="47">
        <v>7</v>
      </c>
      <c r="X22" s="48"/>
      <c r="Y22" s="48"/>
      <c r="Z22" s="48"/>
    </row>
    <row r="23" ht="21.75" customHeight="1" spans="1:26" x14ac:dyDescent="0.25">
      <c r="A23" s="44"/>
      <c r="B23" s="45" t="s">
        <v>101</v>
      </c>
      <c r="C23" s="46">
        <v>3</v>
      </c>
      <c r="D23" s="47">
        <v>10</v>
      </c>
      <c r="E23" s="47">
        <v>7</v>
      </c>
      <c r="F23" s="48"/>
      <c r="G23" s="48"/>
      <c r="H23" s="48"/>
      <c r="I23" s="46">
        <v>3</v>
      </c>
      <c r="J23" s="47">
        <v>10</v>
      </c>
      <c r="K23" s="47">
        <v>7.5</v>
      </c>
      <c r="L23" s="48"/>
      <c r="M23" s="48"/>
      <c r="N23" s="48"/>
      <c r="O23" s="46">
        <v>3</v>
      </c>
      <c r="P23" s="47">
        <v>8</v>
      </c>
      <c r="Q23" s="47">
        <v>8</v>
      </c>
      <c r="R23" s="48"/>
      <c r="S23" s="48"/>
      <c r="T23" s="48"/>
      <c r="U23" s="57"/>
      <c r="V23" s="48"/>
      <c r="W23" s="48"/>
      <c r="X23" s="48"/>
      <c r="Y23" s="48"/>
      <c r="Z23" s="48"/>
    </row>
    <row r="24" ht="21.75" customHeight="1" spans="1:26" x14ac:dyDescent="0.25">
      <c r="A24" s="44"/>
      <c r="B24" s="45" t="s">
        <v>102</v>
      </c>
      <c r="C24" s="46">
        <v>3</v>
      </c>
      <c r="D24" s="47">
        <v>12</v>
      </c>
      <c r="E24" s="47">
        <v>7</v>
      </c>
      <c r="F24" s="48"/>
      <c r="G24" s="48"/>
      <c r="H24" s="48"/>
      <c r="I24" s="46">
        <v>3</v>
      </c>
      <c r="J24" s="47">
        <v>12</v>
      </c>
      <c r="K24" s="47">
        <v>7</v>
      </c>
      <c r="L24" s="48"/>
      <c r="M24" s="48"/>
      <c r="N24" s="48"/>
      <c r="O24" s="46">
        <v>3</v>
      </c>
      <c r="P24" s="47">
        <v>10</v>
      </c>
      <c r="Q24" s="47">
        <v>7</v>
      </c>
      <c r="R24" s="48"/>
      <c r="S24" s="48"/>
      <c r="T24" s="48"/>
      <c r="U24" s="57"/>
      <c r="V24" s="48"/>
      <c r="W24" s="48"/>
      <c r="X24" s="48"/>
      <c r="Y24" s="48"/>
      <c r="Z24" s="48"/>
    </row>
    <row r="25" ht="25.5" customHeight="1" spans="1:26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21.75" customHeight="1" spans="1:26" x14ac:dyDescent="0.25">
      <c r="A26" s="44"/>
      <c r="B26" s="45" t="s">
        <v>103</v>
      </c>
      <c r="C26" s="46">
        <v>3</v>
      </c>
      <c r="D26" s="47">
        <v>4</v>
      </c>
      <c r="E26" s="47">
        <v>7</v>
      </c>
      <c r="F26" s="48"/>
      <c r="G26" s="48"/>
      <c r="H26" s="48"/>
      <c r="I26" s="46">
        <v>3</v>
      </c>
      <c r="J26" s="47">
        <v>3</v>
      </c>
      <c r="K26" s="47">
        <v>7.5</v>
      </c>
      <c r="L26" s="48"/>
      <c r="M26" s="48"/>
      <c r="N26" s="48"/>
      <c r="O26" s="46">
        <v>3</v>
      </c>
      <c r="P26" s="47">
        <v>2</v>
      </c>
      <c r="Q26" s="47">
        <v>8</v>
      </c>
      <c r="R26" s="48"/>
      <c r="S26" s="48"/>
      <c r="T26" s="48"/>
      <c r="U26" s="46">
        <v>2</v>
      </c>
      <c r="V26" s="47">
        <v>2</v>
      </c>
      <c r="W26" s="47">
        <v>7</v>
      </c>
      <c r="X26" s="48"/>
      <c r="Y26" s="48"/>
      <c r="Z26" s="48"/>
    </row>
    <row r="27" ht="21.75" customHeight="1" spans="1:26" x14ac:dyDescent="0.25">
      <c r="A27" s="44"/>
      <c r="B27" s="45" t="s">
        <v>94</v>
      </c>
      <c r="C27" s="46">
        <v>1</v>
      </c>
      <c r="D27" s="47">
        <v>4</v>
      </c>
      <c r="E27" s="48"/>
      <c r="F27" s="49">
        <f>IF($J$2="","",ROUND($J$2*0.7,0))</f>
      </c>
      <c r="G27" s="48"/>
      <c r="H27" s="48"/>
      <c r="I27" s="46">
        <v>1</v>
      </c>
      <c r="J27" s="47">
        <v>3</v>
      </c>
      <c r="K27" s="48"/>
      <c r="L27" s="49">
        <f>IF($J$2="","",ROUND($J$2*0.77,0))</f>
      </c>
      <c r="M27" s="48"/>
      <c r="N27" s="48"/>
      <c r="O27" s="46">
        <v>1</v>
      </c>
      <c r="P27" s="47">
        <v>2</v>
      </c>
      <c r="Q27" s="48"/>
      <c r="R27" s="49">
        <f>IF($J$2="","",ROUND($J$2*0.85,0))</f>
      </c>
      <c r="S27" s="48"/>
      <c r="T27" s="48"/>
      <c r="U27" s="46">
        <v>1</v>
      </c>
      <c r="V27" s="47">
        <v>1</v>
      </c>
      <c r="W27" s="48"/>
      <c r="X27" s="49">
        <f>IF($J$2="","",ROUND($J$2*0.9,0))</f>
      </c>
      <c r="Y27" s="48"/>
      <c r="Z27" s="48"/>
    </row>
    <row r="28" ht="21.75" customHeight="1" spans="1:26" x14ac:dyDescent="0.25">
      <c r="A28" s="51"/>
      <c r="B28" s="51"/>
      <c r="C28" s="52">
        <v>1</v>
      </c>
      <c r="D28" s="53">
        <v>4</v>
      </c>
      <c r="E28" s="54"/>
      <c r="F28" s="55">
        <f>IF($J$2="","",ROUND($J$2*0.75,0))</f>
      </c>
      <c r="G28" s="54"/>
      <c r="H28" s="54"/>
      <c r="I28" s="52">
        <v>1</v>
      </c>
      <c r="J28" s="53">
        <v>3</v>
      </c>
      <c r="K28" s="54"/>
      <c r="L28" s="55">
        <f>IF($J$2="","",ROUND($J$2*0.82,0))</f>
      </c>
      <c r="M28" s="54"/>
      <c r="N28" s="54"/>
      <c r="O28" s="52">
        <v>1</v>
      </c>
      <c r="P28" s="53">
        <v>2</v>
      </c>
      <c r="Q28" s="54"/>
      <c r="R28" s="55">
        <f>IF($J$2="","",ROUND($J$2*0.88,0))</f>
      </c>
      <c r="S28" s="54"/>
      <c r="T28" s="54"/>
      <c r="U28" s="52">
        <v>1</v>
      </c>
      <c r="V28" s="53">
        <v>1</v>
      </c>
      <c r="W28" s="53">
        <v>9</v>
      </c>
      <c r="X28" s="55">
        <f>IF($J$2="","",ROUND($J$2*0.95,0))</f>
      </c>
      <c r="Y28" s="54"/>
      <c r="Z28" s="54"/>
    </row>
    <row r="29" ht="21.75" customHeight="1" spans="1:26" x14ac:dyDescent="0.25">
      <c r="A29" s="44"/>
      <c r="B29" s="44"/>
      <c r="C29" s="46">
        <v>1</v>
      </c>
      <c r="D29" s="47">
        <v>4</v>
      </c>
      <c r="E29" s="47">
        <v>7</v>
      </c>
      <c r="F29" s="49">
        <f>IF($J$2="","",ROUND($J$2*0.77,0))</f>
      </c>
      <c r="G29" s="48"/>
      <c r="H29" s="48"/>
      <c r="I29" s="46">
        <v>1</v>
      </c>
      <c r="J29" s="47">
        <v>3</v>
      </c>
      <c r="K29" s="47">
        <v>7.5</v>
      </c>
      <c r="L29" s="49">
        <f>IF($J$2="","",ROUND($J$2*0.85,0))</f>
      </c>
      <c r="M29" s="48"/>
      <c r="N29" s="48"/>
      <c r="O29" s="46">
        <v>1</v>
      </c>
      <c r="P29" s="47">
        <v>1</v>
      </c>
      <c r="Q29" s="47">
        <v>8.5</v>
      </c>
      <c r="R29" s="49">
        <f>IF($J$2="","",ROUND($J$2*0.92,0))</f>
      </c>
      <c r="S29" s="48"/>
      <c r="T29" s="48"/>
      <c r="U29" s="57"/>
      <c r="V29" s="48"/>
      <c r="W29" s="48"/>
      <c r="X29" s="48"/>
      <c r="Y29" s="48"/>
      <c r="Z29" s="48"/>
    </row>
    <row r="30" ht="21.75" customHeight="1" spans="1:26" x14ac:dyDescent="0.25">
      <c r="A30" s="44"/>
      <c r="B30" s="45" t="s">
        <v>104</v>
      </c>
      <c r="C30" s="46">
        <v>3</v>
      </c>
      <c r="D30" s="47">
        <v>8</v>
      </c>
      <c r="E30" s="47">
        <v>7</v>
      </c>
      <c r="F30" s="48"/>
      <c r="G30" s="48"/>
      <c r="H30" s="48"/>
      <c r="I30" s="46">
        <v>3</v>
      </c>
      <c r="J30" s="47">
        <v>6</v>
      </c>
      <c r="K30" s="47">
        <v>7.5</v>
      </c>
      <c r="L30" s="48"/>
      <c r="M30" s="48"/>
      <c r="N30" s="48"/>
      <c r="O30" s="46">
        <v>3</v>
      </c>
      <c r="P30" s="47">
        <v>5</v>
      </c>
      <c r="Q30" s="47">
        <v>8</v>
      </c>
      <c r="R30" s="48"/>
      <c r="S30" s="48"/>
      <c r="T30" s="48"/>
      <c r="U30" s="46">
        <v>2</v>
      </c>
      <c r="V30" s="47">
        <v>6</v>
      </c>
      <c r="W30" s="47">
        <v>7</v>
      </c>
      <c r="X30" s="48"/>
      <c r="Y30" s="48"/>
      <c r="Z30" s="48"/>
    </row>
    <row r="31" ht="21.75" customHeight="1" spans="1:26" x14ac:dyDescent="0.25">
      <c r="A31" s="44"/>
      <c r="B31" s="45" t="s">
        <v>105</v>
      </c>
      <c r="C31" s="46">
        <v>3</v>
      </c>
      <c r="D31" s="47">
        <v>15</v>
      </c>
      <c r="E31" s="47">
        <v>7</v>
      </c>
      <c r="F31" s="48"/>
      <c r="G31" s="48"/>
      <c r="H31" s="48"/>
      <c r="I31" s="46">
        <v>3</v>
      </c>
      <c r="J31" s="47">
        <v>15</v>
      </c>
      <c r="K31" s="47">
        <v>7</v>
      </c>
      <c r="L31" s="48"/>
      <c r="M31" s="48"/>
      <c r="N31" s="48"/>
      <c r="O31" s="46">
        <v>3</v>
      </c>
      <c r="P31" s="47">
        <v>12</v>
      </c>
      <c r="Q31" s="47">
        <v>8</v>
      </c>
      <c r="R31" s="48"/>
      <c r="S31" s="48"/>
      <c r="T31" s="48"/>
      <c r="U31" s="57"/>
      <c r="V31" s="48"/>
      <c r="W31" s="48"/>
      <c r="X31" s="48"/>
      <c r="Y31" s="48"/>
      <c r="Z31" s="48"/>
    </row>
    <row r="32" ht="25.5" customHeight="1" spans="1:26" x14ac:dyDescent="0.2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21.75" customHeight="1" spans="1:26" x14ac:dyDescent="0.25">
      <c r="A33" s="44"/>
      <c r="B33" s="45" t="s">
        <v>106</v>
      </c>
      <c r="C33" s="46">
        <v>3</v>
      </c>
      <c r="D33" s="47">
        <v>4</v>
      </c>
      <c r="E33" s="47">
        <v>7</v>
      </c>
      <c r="F33" s="48"/>
      <c r="G33" s="48"/>
      <c r="H33" s="48"/>
      <c r="I33" s="46">
        <v>3</v>
      </c>
      <c r="J33" s="47">
        <v>3</v>
      </c>
      <c r="K33" s="47">
        <v>7.5</v>
      </c>
      <c r="L33" s="48"/>
      <c r="M33" s="48"/>
      <c r="N33" s="48"/>
      <c r="O33" s="46">
        <v>3</v>
      </c>
      <c r="P33" s="47">
        <v>2</v>
      </c>
      <c r="Q33" s="47">
        <v>8</v>
      </c>
      <c r="R33" s="48"/>
      <c r="S33" s="48"/>
      <c r="T33" s="48"/>
      <c r="U33" s="46">
        <v>2</v>
      </c>
      <c r="V33" s="47">
        <v>2</v>
      </c>
      <c r="W33" s="47">
        <v>7</v>
      </c>
      <c r="X33" s="48"/>
      <c r="Y33" s="48"/>
      <c r="Z33" s="48"/>
    </row>
    <row r="34" ht="21.75" customHeight="1" spans="1:26" x14ac:dyDescent="0.25">
      <c r="A34" s="44"/>
      <c r="B34" s="45" t="s">
        <v>107</v>
      </c>
      <c r="C34" s="46">
        <v>3</v>
      </c>
      <c r="D34" s="47">
        <v>5</v>
      </c>
      <c r="E34" s="47">
        <v>7</v>
      </c>
      <c r="F34" s="48"/>
      <c r="G34" s="48"/>
      <c r="H34" s="48"/>
      <c r="I34" s="46">
        <v>3</v>
      </c>
      <c r="J34" s="47">
        <v>4</v>
      </c>
      <c r="K34" s="47">
        <v>7.5</v>
      </c>
      <c r="L34" s="48"/>
      <c r="M34" s="48"/>
      <c r="N34" s="48"/>
      <c r="O34" s="46">
        <v>3</v>
      </c>
      <c r="P34" s="47">
        <v>3</v>
      </c>
      <c r="Q34" s="47">
        <v>8</v>
      </c>
      <c r="R34" s="48"/>
      <c r="S34" s="48"/>
      <c r="T34" s="48"/>
      <c r="U34" s="46">
        <v>2</v>
      </c>
      <c r="V34" s="47">
        <v>4</v>
      </c>
      <c r="W34" s="47">
        <v>7</v>
      </c>
      <c r="X34" s="48"/>
      <c r="Y34" s="48"/>
      <c r="Z34" s="48"/>
    </row>
    <row r="35" ht="21.75" customHeight="1" spans="1:26" x14ac:dyDescent="0.25">
      <c r="A35" s="44"/>
      <c r="B35" s="45" t="s">
        <v>108</v>
      </c>
      <c r="C35" s="46">
        <v>3</v>
      </c>
      <c r="D35" s="47">
        <v>8</v>
      </c>
      <c r="E35" s="47">
        <v>7</v>
      </c>
      <c r="F35" s="48"/>
      <c r="G35" s="48"/>
      <c r="H35" s="48"/>
      <c r="I35" s="46">
        <v>3</v>
      </c>
      <c r="J35" s="47">
        <v>8</v>
      </c>
      <c r="K35" s="47">
        <v>7.5</v>
      </c>
      <c r="L35" s="48"/>
      <c r="M35" s="48"/>
      <c r="N35" s="48"/>
      <c r="O35" s="46">
        <v>3</v>
      </c>
      <c r="P35" s="47">
        <v>6</v>
      </c>
      <c r="Q35" s="47">
        <v>8</v>
      </c>
      <c r="R35" s="48"/>
      <c r="S35" s="48"/>
      <c r="T35" s="48"/>
      <c r="U35" s="57"/>
      <c r="V35" s="48"/>
      <c r="W35" s="48"/>
      <c r="X35" s="48"/>
      <c r="Y35" s="48"/>
      <c r="Z35" s="48"/>
    </row>
    <row r="36" ht="21.75" customHeight="1" spans="1:26" x14ac:dyDescent="0.25">
      <c r="A36" s="44"/>
      <c r="B36" s="45" t="s">
        <v>109</v>
      </c>
      <c r="C36" s="46">
        <v>3</v>
      </c>
      <c r="D36" s="47">
        <v>10</v>
      </c>
      <c r="E36" s="47">
        <v>7</v>
      </c>
      <c r="F36" s="48"/>
      <c r="G36" s="48"/>
      <c r="H36" s="48"/>
      <c r="I36" s="46">
        <v>3</v>
      </c>
      <c r="J36" s="47">
        <v>10</v>
      </c>
      <c r="K36" s="47">
        <v>7.5</v>
      </c>
      <c r="L36" s="48"/>
      <c r="M36" s="48"/>
      <c r="N36" s="48"/>
      <c r="O36" s="46">
        <v>3</v>
      </c>
      <c r="P36" s="47">
        <v>8</v>
      </c>
      <c r="Q36" s="47">
        <v>8</v>
      </c>
      <c r="R36" s="48"/>
      <c r="S36" s="48"/>
      <c r="T36" s="48"/>
      <c r="U36" s="57"/>
      <c r="V36" s="48"/>
      <c r="W36" s="48"/>
      <c r="X36" s="48"/>
      <c r="Y36" s="48"/>
      <c r="Z36" s="48"/>
    </row>
    <row r="37" ht="21.75" customHeight="1" spans="1:26" x14ac:dyDescent="0.25">
      <c r="A37" s="44"/>
      <c r="B37" s="45" t="s">
        <v>110</v>
      </c>
      <c r="C37" s="46">
        <v>3</v>
      </c>
      <c r="D37" s="47">
        <v>12</v>
      </c>
      <c r="E37" s="47">
        <v>7</v>
      </c>
      <c r="F37" s="48"/>
      <c r="G37" s="48"/>
      <c r="H37" s="48"/>
      <c r="I37" s="46">
        <v>3</v>
      </c>
      <c r="J37" s="47">
        <v>12</v>
      </c>
      <c r="K37" s="47">
        <v>7</v>
      </c>
      <c r="L37" s="48"/>
      <c r="M37" s="48"/>
      <c r="N37" s="48"/>
      <c r="O37" s="46">
        <v>3</v>
      </c>
      <c r="P37" s="47">
        <v>10</v>
      </c>
      <c r="Q37" s="47">
        <v>8</v>
      </c>
      <c r="R37" s="48"/>
      <c r="S37" s="48"/>
      <c r="T37" s="48"/>
      <c r="U37" s="57"/>
      <c r="V37" s="48"/>
      <c r="W37" s="48"/>
      <c r="X37" s="48"/>
      <c r="Y37" s="48"/>
      <c r="Z37" s="48"/>
    </row>
    <row r="38" ht="13.5" customHeight="1" spans="1:26" x14ac:dyDescent="0.25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1:B1"/>
    <mergeCell ref="C1:Z1"/>
    <mergeCell ref="C2:D2"/>
    <mergeCell ref="H2:I2"/>
    <mergeCell ref="M2:N2"/>
    <mergeCell ref="C5:H5"/>
    <mergeCell ref="I5:N5"/>
    <mergeCell ref="O5:T5"/>
    <mergeCell ref="U5:Z5"/>
    <mergeCell ref="A7:Z7"/>
    <mergeCell ref="A17:Z17"/>
    <mergeCell ref="A25:Z25"/>
    <mergeCell ref="A32:Z32"/>
  </mergeCells>
  <dataValidations count="2">
    <dataValidation type="list" allowBlank="1" sqref="E4">
      <formula1>"lbs,kg"</formula1>
    </dataValidation>
    <dataValidation type="list" allowBlank="1" sqref="H4:N4">
      <formula1>"Mon,Tue,Wed,Thu,Fri,Sat,Sun"</formula1>
    </dataValidation>
  </dataValidations>
  <pageMargins left="0.75" right="0.75" top="1" bottom="1" header="0" footer="0"/>
  <pageSetup orientation="landscape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Example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2026-04-24T05:01:04Z</dcterms:created>
  <dcterms:modified xsi:type="dcterms:W3CDTF">2026-04-24T05:01:04Z</dcterms:modified>
</cp:coreProperties>
</file>